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able1" sheetId="1" r:id="rId1"/>
  </sheets>
  <definedNames/>
  <calcPr fullCalcOnLoad="1"/>
</workbook>
</file>

<file path=xl/sharedStrings.xml><?xml version="1.0" encoding="utf-8"?>
<sst xmlns="http://schemas.openxmlformats.org/spreadsheetml/2006/main" count="986" uniqueCount="246">
  <si>
    <t/>
  </si>
  <si>
    <t>Ведомство: Администрация Кожевниковского сельского поселения (РБС)</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</si>
  <si>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</si>
  <si>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</si>
  <si>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</si>
  <si>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Код строки</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</si>
  <si>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</si>
  <si>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</si>
  <si>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</si>
  <si>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</si>
  <si>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расходного обязательства (полномочия) муниципальных образований</t>
  </si>
  <si>
    <t>в т.ч. оценка стоимости расходого обязательства (полномочия)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</si>
  <si>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</si>
  <si>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год</t>
  </si>
  <si>
    <t>текущий
2018 год</t>
  </si>
  <si>
    <t>очередной
2019 год</t>
  </si>
  <si>
    <t>плановый период</t>
  </si>
  <si>
    <t>Договоры, соглашения</t>
  </si>
  <si>
    <t>Всего</t>
  </si>
  <si>
    <t>в т.ч. за счет средств федерального бюджета</t>
  </si>
  <si>
    <t>в т.ч. за счет средств бюджета субъекта Российской Федерации</t>
  </si>
  <si>
    <t>в т.ч. за счет иных безвозмездных поступлений</t>
  </si>
  <si>
    <t>в т.ч. за счет средств местных бюджетов</t>
  </si>
  <si>
    <t>2020 год</t>
  </si>
  <si>
    <t>2021 год</t>
  </si>
  <si>
    <t>за счет средств бюджета субъекта Российской Федерации</t>
  </si>
  <si>
    <t>за счет иных безвозмездных поступлений</t>
  </si>
  <si>
    <t>раздел</t>
  </si>
  <si>
    <t>подраздел</t>
  </si>
  <si>
    <t>утвержденные бюджетные назначения</t>
  </si>
  <si>
    <t>исполнено</t>
  </si>
  <si>
    <t>1</t>
  </si>
  <si>
    <t>2</t>
  </si>
  <si>
    <t>3</t>
  </si>
  <si>
    <t>6</t>
  </si>
  <si>
    <t>7</t>
  </si>
  <si>
    <t>10</t>
  </si>
  <si>
    <t>11</t>
  </si>
  <si>
    <t>12</t>
  </si>
  <si>
    <t>13</t>
  </si>
  <si>
    <t>14</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</si>
  <si>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</si>
  <si>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</si>
  <si>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</si>
  <si>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</si>
  <si>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</si>
  <si>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</si>
  <si>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</si>
  <si>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</si>
  <si>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</si>
  <si>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</si>
  <si>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</si>
  <si>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</si>
  <si>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</si>
  <si>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</si>
  <si>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</si>
  <si>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</si>
  <si>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</si>
  <si>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</si>
  <si>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</si>
  <si>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</si>
  <si>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</si>
  <si>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</si>
  <si>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</si>
  <si>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</si>
  <si>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</si>
  <si>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45</t>
  </si>
  <si>
    <t>43</t>
  </si>
  <si>
    <t>44</t>
  </si>
  <si>
    <t>46</t>
  </si>
  <si>
    <t>50</t>
  </si>
  <si>
    <t>47</t>
  </si>
  <si>
    <t>48</t>
  </si>
  <si>
    <t>49</t>
  </si>
  <si>
    <t>55</t>
  </si>
  <si>
    <t>51</t>
  </si>
  <si>
    <t>52</t>
  </si>
  <si>
    <t>53</t>
  </si>
  <si>
    <t>54</t>
  </si>
  <si>
    <t>60</t>
  </si>
  <si>
    <t>56</t>
  </si>
  <si>
    <t>57</t>
  </si>
  <si>
    <t>58</t>
  </si>
  <si>
    <t>59</t>
  </si>
  <si>
    <t>61</t>
  </si>
  <si>
    <t>62</t>
  </si>
  <si>
    <t>69</t>
  </si>
  <si>
    <t>70</t>
  </si>
  <si>
    <t>63</t>
  </si>
  <si>
    <t>64</t>
  </si>
  <si>
    <t>65</t>
  </si>
  <si>
    <t>66</t>
  </si>
  <si>
    <t>75</t>
  </si>
  <si>
    <t>67</t>
  </si>
  <si>
    <t>68</t>
  </si>
  <si>
    <t>80</t>
  </si>
  <si>
    <t>71</t>
  </si>
  <si>
    <t>72</t>
  </si>
  <si>
    <t>73</t>
  </si>
  <si>
    <t>74</t>
  </si>
  <si>
    <t>85</t>
  </si>
  <si>
    <t>76</t>
  </si>
  <si>
    <t>77</t>
  </si>
  <si>
    <t>78</t>
  </si>
  <si>
    <t>90</t>
  </si>
  <si>
    <t>79</t>
  </si>
  <si>
    <t>81</t>
  </si>
  <si>
    <t>82</t>
  </si>
  <si>
    <t>95</t>
  </si>
  <si>
    <t>83</t>
  </si>
  <si>
    <t>84</t>
  </si>
  <si>
    <t>86</t>
  </si>
  <si>
    <t>100</t>
  </si>
  <si>
    <t>87</t>
  </si>
  <si>
    <t>88</t>
  </si>
  <si>
    <t>89</t>
  </si>
  <si>
    <t>105</t>
  </si>
  <si>
    <t>91</t>
  </si>
  <si>
    <t>92</t>
  </si>
  <si>
    <t>93</t>
  </si>
  <si>
    <t>94</t>
  </si>
  <si>
    <t>110</t>
  </si>
  <si>
    <t>96</t>
  </si>
  <si>
    <t>97</t>
  </si>
  <si>
    <t>98</t>
  </si>
  <si>
    <t>115</t>
  </si>
  <si>
    <t>99</t>
  </si>
  <si>
    <t>101</t>
  </si>
  <si>
    <t>102</t>
  </si>
  <si>
    <t>120</t>
  </si>
  <si>
    <t>103</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</si>
  <si>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</si>
  <si>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</si>
  <si>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</si>
  <si>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</si>
  <si>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</si>
  <si>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</si>
  <si>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</si>
  <si>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</si>
  <si>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</si>
  <si>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01</t>
  </si>
  <si>
    <t>5.1.1.4. обеспечение первичных мер пожарной безопасности в границах населенных пунктов сельского поселения</t>
  </si>
  <si>
    <t>6506</t>
  </si>
  <si>
    <t>03</t>
  </si>
  <si>
    <t>09</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</si>
  <si>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</si>
  <si>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</si>
  <si>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04</t>
  </si>
  <si>
    <t>5.1.1.6. создание условий для организации досуга и обеспечения жителей сельского поселения услугами организаций культуры</t>
  </si>
  <si>
    <t>6508</t>
  </si>
  <si>
    <t>08</t>
  </si>
  <si>
    <t>5.1.1.7. обеспечение условий для развития на территории сельского поселения физической культуры, школьного спорта и массового спорта</t>
  </si>
  <si>
    <t>6509</t>
  </si>
  <si>
    <t>5.1.1.10. утверждение правил благоустройства территории сельского поселения, осуществление контроля за их соблюдением</t>
  </si>
  <si>
    <t>6512</t>
  </si>
  <si>
    <t>05</t>
  </si>
  <si>
    <t>5.1.1.16. создание условий для развития малого и среднего предпринимательства на территории сельского поселения</t>
  </si>
  <si>
    <t>6518</t>
  </si>
  <si>
    <t>5.1.1.17. организация и осуществление мероприятий по работе с детьми и молодежью в сельском поселении</t>
  </si>
  <si>
    <t>6519</t>
  </si>
  <si>
    <t>07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</si>
  <si>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</si>
  <si>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</si>
  <si>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</si>
  <si>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</si>
  <si>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02</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</si>
  <si>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</si>
  <si>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</si>
  <si>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</si>
  <si>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</si>
  <si>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</si>
  <si>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</si>
  <si>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5.1.3.53.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</si>
  <si>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6753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</si>
  <si>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</si>
  <si>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</si>
  <si>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</si>
  <si>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</si>
  <si>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</si>
  <si>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</si>
  <si>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</si>
  <si>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</si>
  <si>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</si>
  <si>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6816</t>
  </si>
  <si>
    <t>06</t>
  </si>
  <si>
    <t>5.2.22. формирование и использование резервных фондов администраций муниципальных образований для финансирования непредвиденных расходов</t>
  </si>
  <si>
    <t>6822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</si>
  <si>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</si>
  <si>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</si>
  <si>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</si>
  <si>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7000</t>
  </si>
  <si>
    <t>5.3.2.2.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</si>
  <si>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</si>
  <si>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</si>
  <si>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исполнение судебных актов</t>
  </si>
  <si>
    <t>7202</t>
  </si>
  <si>
    <t>5.3.4.4.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</si>
  <si>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7204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</si>
  <si>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</si>
  <si>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</si>
  <si>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</si>
  <si>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</si>
  <si>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</si>
  <si>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</si>
  <si>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t>
  </si>
  <si>
    <t>5.4.1.22.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</si>
  <si>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7323</t>
  </si>
  <si>
    <t>5.4.2. за счет субвенций, предоставленных из бюджета субъекта Российской Федерации, всего</t>
  </si>
  <si>
    <t>7400</t>
  </si>
  <si>
    <t>5.4.2.28.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</si>
  <si>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7428</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</si>
  <si>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</si>
  <si>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</si>
  <si>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</si>
  <si>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</si>
  <si>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</si>
  <si>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</si>
  <si>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5.6.2.1.12. участие в предупреждении и ликвидации последствий чрезвычайных ситуаций в границах сельского поселения</t>
  </si>
  <si>
    <t>7813</t>
  </si>
  <si>
    <t>5.6.2.1.31. Создание условий для организации досуга и обеспечения жителей  сельского поселения услугами организаций культуры</t>
  </si>
  <si>
    <t>7832</t>
  </si>
  <si>
    <t>Итого расходных обязательств муниципальных образований</t>
  </si>
  <si>
    <t>10700</t>
  </si>
  <si>
    <t>Нормативные правовые акты сельских поселений</t>
  </si>
  <si>
    <t>РЕЕСТР РАСХОДНЫХ ОБЯЗАТЕЛЬСТВ СЕЛЬСКИХ ПОСЕЛЕНИЙ 
на 1 июня 2018</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</si>
  <si>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31.05.2017 г. № 82н</t>
  </si>
  <si>
    <t>Муниципального образования "Кожевниковское сельское поселение"</t>
  </si>
  <si>
    <t>Нормативные правовые акты МО "Кожевниковское сельское поселение"</t>
  </si>
  <si>
    <t>Решение совета Кожевниковское сельское поселение №86 от 22.12.2006 "О порядке распоряжения и управления муниципальной собственностью" (изменения Решением Совета  от 29.12.12 №43; от 05.02.2016 № 4), №34 от 26.11.2010 " Об утверждении положения " О порядке передачи в аренду муниципального имущества"" (изменения Решением Совета  от 29.12.12 №44), Постановление Администрации Кожевниковского сельского поселения № 3 от 14.01.2014г. Ведомственная целевая программа МО «Кожевниковское сельское поселение» «Владение, пользование, распоряжение земельными ресурсами», Постановление Администрации Кожевниковского сельского поселения № 4 от 14.01.2014г Ведомственная целевая программа «Владение, пользование, и распоряжение муниципальным имуществом», Постановление Администрации Кожевниковского сельского поселения № 22 от 01.02.2017 "Об утверждении ведомственных целевых программ"</t>
  </si>
  <si>
    <t xml:space="preserve">Постановление №86 от 22.04.2016 "Об утверждении плана противопожарных мероприятий по подготовке к работе в весенне-летний пожароопасный период 2016 года в целях предупреждения возникновения пожаров в весенне – летний период 2016 года и своевременной организации их тушения", Постановление 498 от 26.12.2011 "О добровольной пожарной охране" (изменение Постановлением №212 от 23.05.2014),  Постановление Администрации Кожевниковского сельского поселения № 30 от 25.01.2013 года Программа «Обеспечение пожарной безопасности на территории муниципального образования Кожевниковское сельское поселение на 2013-2016 годы». Постановление №291 от 22.08.2016 "О введении особого противопожарного режима на территории Кожевниковского сельского поселения". Постановление №190 от 25.05.2016 "О введении особого противопожарного режима на территории Кожевниковского сельского поселения" Постановление Администрации Кожевниковского сельского поселения № 126 от 14.04.2016 "О порядке подготовки населенных пунктов Кожевниковского сельского поселения к пожароопасному сезону и привлечения населения для тушения лесных пожаров в 2016 году" </t>
  </si>
  <si>
    <t xml:space="preserve">Решение совета Кожевниковское сельское поселение №32 от 16.10.2015 "О передаче осуществления части полномочий в части создания условия для организации досуга и обеспечения жителей поселения услугами организаций культуры жителей поселения на 2016 год"; № 39 от 12.10.2016 "О передаче осуществления части полномочий в части создания условия для организации досуга и обеспечения жителей поселения услугами организаций культуры жителей поселения на 2017 год" </t>
  </si>
  <si>
    <t>Решение Совета Кожевниковского сельского поселения № 73 от 30.10.2006 г. " О Положении об обеспечении условий для развития массовой физической культуры и спорта"</t>
  </si>
  <si>
    <t>Решение Совета № 71от 30.10.2006 "Об организации и осуществлении мероприятий по работе с детьми и молодежью в Кожевниковском поселении"</t>
  </si>
  <si>
    <t xml:space="preserve">Постановление Главы Кожевникоского сельского поселения № 29 от 17.07.2006г. "Положение о порядке организации в границах поселения тепло-, газо- и водоснабжения, водоотведения, снабжение населения топливом", Постановление Администрации Кожевниковского сельского поселения № 169 от 17.04.2014. (ред. от 05.05.2014 № 184)Муниципальная программа «Устойчивое развитие сельской территории Кожевниковского сельского поселения ТО на 2014-2017 годы ни на период до 2020 года».  Решение Совета Кожевниковского поселения № 12 от 17.04.2017 "Об утверждении Муниципальной программы «Комплексного развития систем коммунальной инфраструктуры муниципального образования «Кожевниковское сельское поселение» на 2017 – 2026 годы» </t>
  </si>
  <si>
    <t xml:space="preserve">Решение Совета Кожевниковского поселения № 12 от 17.04.2017 "Об утверждении Муниципальной программы «Комплексного развития систем коммунальной инфраструктуры муниципального образования «Кожевниковское сельское поселение» на 2017 – 2026 годы» </t>
  </si>
  <si>
    <t>Постановление Администрации Кожевниковского сельского поселения № 212 от 07.07.2015 "Об утверждении порядка использования бюджетных ассигнований резервного фонда Администрации Кожевниковского сельского поселения по ликвидации чрезвычайных ситуаций и последствий стихийных бедствий", № 213 от 07.07.2015 "Об утверждении порядка использования бюджетных ассигнований резервного фонда финансирования непредвиденных расходов Администрации Кожевниковского сельского поселения"</t>
  </si>
  <si>
    <t>Решение совета № 30 от 20.02.2006 "Об обращении к Главе Администрации (Губернатору) Томской области об оказании содействия в создании совета муниципальных образований Томской области". Учередительный договор об учереждении ассоциации "Совета муниципальных образований Томской области" от 31.03.2006</t>
  </si>
  <si>
    <t>Соглашение о передаче полномочий № 16-П от 27.03.2017: Участие в предупреждении и ликвидации последствий ЧС в границах поселения"</t>
  </si>
  <si>
    <t>Решение совета Кожевниковское сельское поселение № 39 от 12.10.2016 "О передаче осуществления части полномочий в части создания условия для организации досуга и обеспечения жителей поселения услугами организаций культуры жителей поселения на 2017 год" ; Решение совета Кожевниковское сельское поселение № 33 от 13.10.2017 "О передаче осуществления части полномочий в части создания условия для организации досуга и обеспечения жителей поселения услугами организаций культуры жителей поселения на 2018 год"</t>
  </si>
  <si>
    <t xml:space="preserve">Постановление Администрации Кожевниковского сельского поселения № 206 от 25.04.2012 "О принятии правил благоустройства территории Кожевниковского сельского поселения" (изменение Постановление № 97 от 03.04.2015; № 284 от 08.08.2016); № 73 от 15.03.2017 "Об утверждении Порядка разработки муниципальной программы «Благоустройство территории Кожевниковского сельского поселения на 2017 год».  № 124 от 17.04.2017 "Об утверждении муниципальной программы «Благоустройство территории Кожевниковского сельского поселения на 2017 год». </t>
  </si>
  <si>
    <t>Решение совета Кожевниковского сельского поселения №37 от 29.11.2012 "Об утверждении Положения о дорожной деятельности в отношении автомобильных дорог местного значения в границах населенных пунктов Кожевниковского сельского поселения", № 39 от 25.10.2013 "О муниципальном дорожном фонде Кожевниковского сельского поселения", Решение совета Кожевниковского сельского поселения № 2 от 05.02.2016 "Об определении первоочередности ремонта автомобильных дорог местного значения с асфальтобетонным покрытием в 2016году" ,Решение совета Кожевниковского сельского поселения  № 35 от 12.10.2016 "Об определении очередности ремонта автомобильных дорог местного значения с асфальтобетонным и грунтовым покрытием" Постановление Администрации Кожевниковского сельского поселения № 95 от 24.03.2016 "Об утверждении перечня автомобильных дорог общего пользования местного значения, находящихся в собственности муниципального образования Кожевниковское сельское поселение", Постановление Администрации кожевниковского сельского поселения № 319 от 16.09.2016 "Об утверждении "Муниципальной программы комплексного развития транспортной инфраструктуры Кожевниковского сельского поселения на 2017-2027гг." Соглашение "на содержание и ремонт дорожного полотна автомобильныхдорог и прилигающих обочин" № 30/1 от 06.02.2017; Соглашение о передаче полномочий по решению вопросов местного значения № 38/2 от 12.02.2018</t>
  </si>
  <si>
    <t xml:space="preserve">Решение совета Кожевниковского селького поселения № 85 от 22.12.2006 "Опорядке предоставления малоимущим гражданам жилых помещений муниципального жилищного фонда по договорам социального найма" Постановление Администрации Кожевниковское сельское поселение №519 от 27.12.2014 "Об утверждении Административного регламента предоставления муниципальной услуги «Предоставление малоимущим гражданам по договорам социального найма жилых помещений муниципального жилищного фонда», Постановление №198 от 29.06.2017 "О порядке оказания социальной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Постановление № 69/1 от 11.04.2018 "О порядке оказания социальной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t>
  </si>
  <si>
    <t xml:space="preserve">Решение совета Кожевниковского сельского поселения №10 от 04.04.2014 "О структуре Администрации Кожевниковского сельского поселения" (измен.  Решением советв № 9 от 09.03.2017),  №24 от 29.08.2014 "Об установлении составных частей денежного содержания лиц, замещающих должности муниципальной службы Кожевниковского сельского поселения", №11 от 31.05.2013 "Об утверждении Положения о размере и порядке оплаты лиц, замещающих муниципальные должности Кожевниковского сельского поселения", № 12 от 31.05.2013 "Об утверждении размера расчетной еденицы, применяемой для исчисления должностных окладов лиц, замещающих муниципальные должноти и должности муниципальной службы в Кожевниковском сельском поселении"( изменения Решением Совета № 42 от 12.12.2014), Распоряжение Администрации Кожевниковского сельского поселения № 157 от 26.11.2012 "Об утверждении Положения об оплате и стимулирования труда работников, осуществляющих техническое обеспечение деятельности и рабочих Администрации Кожевниковского сельского поселения" (ред. Распоряжение № 14 от 30.01.2015). Постановление № 347 от 01.12.2017 "О  порядке финансирования мероприятий по улучшению условий  и охраны труда в администрации Кожевниковского сельского поселения"
</t>
  </si>
  <si>
    <t xml:space="preserve"> Решение совета № 23 от 28.06.2013 года « О формировании избирательной комиссии Кожевниковского сельского поселения» (изменение № 39 от 30.11.2015;изменение № 22 от 03.07.2017;  ) № 10 от 06.04.2018 года "О досрочном прекращении полномочий Главы Кожевниковского сельского поселения"; № 12 от  13.04.2018 " Положение о порядке проведения конкурса по отбору кандидатур на должность Главы Кожевниковского сельского поселения"; № 16 от 18.04.2018 года "Об объявлении конкурса по отбору кандидатур на должность Главы Кожевниковского сельского поселения Кожевниковского района Томской области и формировании конкурсной комиссии"</t>
  </si>
  <si>
    <t xml:space="preserve">Решение совета Кожевниковского селького поселения № 85 от 22.12.2006 "Опорядке предоставления малоимущим гражданам жилых помещений муниципального жилищного фонда по договорам социального найма", Постановление 198 от 29.06.2017 "О порядке оказания социальной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Постановление 69/1 от 11.04.2018 "О порядке оказания социальной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 </t>
  </si>
  <si>
    <t>Решение совета Кожевниковского сельского поселения №49 от 02.06.2006 " Об учетной норме и норме предоставления жилого помещения по договорам социального найма" (измен. решением совета № 49 от 02.06.2006), Распоряжение № 9 от 30.01.2017 "Об утверждении  показателя средней рыночной стоимости 1 квадратного метра общей площади жилья на территории Кожевниковского сельского поселения, используемого при расчете объема субвенции предоставляемых бюджету Кожевниковского сельского поселения из областного бюджета для осуществления государственных полномочий по обеспечению жилыми помещениями детей-сирот и детей, оставшихся без попечения родителей, а так же лиц из их числа, не имеющих закрепленного жилого помещения на 1 квартал 2017 года";  № 20 от 16.02.2018  "Об утверждении  показателя средней рыночной стоимости 1 квадратного метра общей площади жилья на территории Кожевниковского сельского поселения, используемого при расчете объема субвенции предоставляемых бюджету Кожевниковского сельского поселения из областного бюджета для осуществления государственных полномочий по обеспечению жилыми помещениями детей-сирот и детей, оставшихся без попечения родителей, а так же лиц из их числа, не имеющих закрепленного жилого помещения на 1 квартал 2018 года"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</si>
</sst>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0"/>
      <color rgb="FF000000"/>
      <name val="Times New Roman"/>
      <family val="0"/>
    </font>
    <font>
      <sz val="11"/>
      <color indexed="8"/>
      <name val="Calibri"/>
      <family val="2"/>
    </font>
    <font>
      <b/>
      <sz val="10"/>
      <color indexed="8"/>
      <name val="Times New Roman"/>
      <family val="1"/>
    </font>
    <font>
      <sz val="14"/>
      <color indexed="8"/>
      <name val="Times New Roman"/>
      <family val="1"/>
    </font>
    <font>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4"/>
      <color rgb="FF000000"/>
      <name val="Times New Roman"/>
      <family val="1"/>
    </font>
    <font>
      <sz val="11"/>
      <color theme="1"/>
      <name val="Times New Roman Cy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1">
    <xf numFmtId="0" fontId="0" fillId="0" borderId="0" xfId="0" applyFont="1" applyFill="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164" fontId="0" fillId="0" borderId="10" xfId="0" applyNumberFormat="1" applyFont="1" applyFill="1" applyBorder="1" applyAlignment="1">
      <alignment horizontal="right" vertical="top" wrapText="1"/>
    </xf>
    <xf numFmtId="0" fontId="0" fillId="0" borderId="10" xfId="0" applyFont="1" applyFill="1" applyBorder="1" applyAlignment="1">
      <alignmen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vertical="top" wrapText="1"/>
    </xf>
    <xf numFmtId="0" fontId="0" fillId="0" borderId="13" xfId="0" applyFont="1" applyFill="1" applyBorder="1" applyAlignment="1">
      <alignment horizontal="center" vertical="top" wrapText="1"/>
    </xf>
    <xf numFmtId="0" fontId="39" fillId="0" borderId="0" xfId="0" applyFont="1" applyFill="1" applyAlignment="1">
      <alignment horizontal="center" vertical="top" wrapText="1"/>
    </xf>
    <xf numFmtId="0" fontId="39"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13"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0"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4" xfId="0" applyFont="1" applyFill="1" applyBorder="1" applyAlignment="1">
      <alignment vertical="top" wrapText="1"/>
    </xf>
    <xf numFmtId="0" fontId="41" fillId="0" borderId="0" xfId="0" applyFont="1" applyFill="1" applyAlignment="1">
      <alignment vertical="top" wrapText="1"/>
    </xf>
    <xf numFmtId="0" fontId="41" fillId="0" borderId="0" xfId="0" applyFont="1" applyFill="1" applyAlignment="1">
      <alignment horizontal="center" vertical="top" wrapText="1"/>
    </xf>
    <xf numFmtId="0" fontId="41" fillId="0" borderId="0" xfId="0" applyFont="1" applyFill="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60"/>
  <sheetViews>
    <sheetView tabSelected="1" zoomScale="70" zoomScaleNormal="70" zoomScalePageLayoutView="0" workbookViewId="0" topLeftCell="BQ55">
      <selection activeCell="A85" sqref="A85"/>
    </sheetView>
  </sheetViews>
  <sheetFormatPr defaultColWidth="9.33203125" defaultRowHeight="12.75"/>
  <cols>
    <col min="1" max="1" width="57.5" style="0" customWidth="1"/>
    <col min="2" max="2" width="8.5" style="0" customWidth="1"/>
    <col min="3" max="3" width="7.66015625" style="0" customWidth="1"/>
    <col min="4" max="4" width="5" style="0" customWidth="1"/>
    <col min="5" max="5" width="5.66015625" style="0" customWidth="1"/>
    <col min="6" max="6" width="8" style="0" customWidth="1"/>
    <col min="7" max="7" width="7.83203125" style="0" customWidth="1"/>
    <col min="8" max="8" width="4.66015625" style="0" customWidth="1"/>
    <col min="9" max="9" width="9.33203125" style="0" customWidth="1"/>
    <col min="10" max="10" width="8.5" style="0" customWidth="1"/>
    <col min="11" max="11" width="3.5" style="0" customWidth="1"/>
    <col min="12" max="12" width="8.5" style="0" customWidth="1"/>
    <col min="13" max="14" width="5.16015625" style="0" customWidth="1"/>
    <col min="15" max="15" width="11" style="0" customWidth="1"/>
    <col min="16" max="16" width="11.83203125" style="0" customWidth="1"/>
    <col min="17" max="18" width="8.5" style="0" customWidth="1"/>
    <col min="19" max="19" width="10.16015625" style="0" customWidth="1"/>
    <col min="20" max="20" width="9.83203125" style="0" customWidth="1"/>
    <col min="21" max="22" width="8.5" style="0" customWidth="1"/>
    <col min="23" max="23" width="11.16015625" style="0" customWidth="1"/>
    <col min="24" max="24" width="11" style="0" customWidth="1"/>
    <col min="25" max="25" width="12.33203125" style="0" customWidth="1"/>
    <col min="26" max="26" width="8.5" style="0" customWidth="1"/>
    <col min="27" max="27" width="11" style="0" customWidth="1"/>
    <col min="28" max="28" width="8.5" style="0" customWidth="1"/>
    <col min="29" max="29" width="10.83203125" style="0" customWidth="1"/>
    <col min="30" max="30" width="10.16015625" style="0" customWidth="1"/>
    <col min="31" max="31" width="8.5" style="0" customWidth="1"/>
    <col min="32" max="32" width="10.83203125" style="0" customWidth="1"/>
    <col min="33" max="33" width="8.5" style="0" customWidth="1"/>
    <col min="34" max="34" width="11.83203125" style="0" customWidth="1"/>
    <col min="35" max="35" width="11" style="0" customWidth="1"/>
    <col min="36" max="36" width="8.5" style="0" customWidth="1"/>
    <col min="37" max="37" width="10.16015625" style="0" customWidth="1"/>
    <col min="38" max="38" width="8.5" style="0" customWidth="1"/>
    <col min="39" max="39" width="11" style="0" customWidth="1"/>
    <col min="40" max="40" width="11.66015625" style="0" customWidth="1"/>
    <col min="41" max="41" width="8.5" style="0" customWidth="1"/>
    <col min="42" max="42" width="10.66015625" style="0" customWidth="1"/>
    <col min="43" max="43" width="8.5" style="0" customWidth="1"/>
    <col min="44" max="44" width="10" style="0" customWidth="1"/>
    <col min="45" max="45" width="11" style="0" customWidth="1"/>
    <col min="46" max="46" width="11.5" style="0" customWidth="1"/>
    <col min="47" max="48" width="8.5" style="0" customWidth="1"/>
    <col min="49" max="49" width="11" style="0" customWidth="1"/>
    <col min="50" max="50" width="10" style="0" customWidth="1"/>
    <col min="51" max="52" width="8.5" style="0" customWidth="1"/>
    <col min="53" max="53" width="11.16015625" style="0" customWidth="1"/>
    <col min="54" max="54" width="10" style="0" customWidth="1"/>
    <col min="55" max="55" width="11" style="0" customWidth="1"/>
    <col min="56" max="56" width="8.5" style="0" customWidth="1"/>
    <col min="57" max="57" width="10.16015625" style="0" customWidth="1"/>
    <col min="58" max="58" width="8.5" style="0" customWidth="1"/>
    <col min="59" max="59" width="10.66015625" style="0" customWidth="1"/>
    <col min="60" max="60" width="10.16015625" style="0" customWidth="1"/>
    <col min="61" max="63" width="8.5" style="0" customWidth="1"/>
    <col min="64" max="64" width="11.66015625" style="0" customWidth="1"/>
    <col min="65" max="65" width="10.16015625" style="0" customWidth="1"/>
    <col min="66" max="68" width="8.5" style="0" customWidth="1"/>
    <col min="69" max="69" width="10.33203125" style="0" customWidth="1"/>
    <col min="70" max="70" width="10.16015625" style="0" customWidth="1"/>
    <col min="71" max="73" width="8.5" style="0" customWidth="1"/>
    <col min="74" max="74" width="11.16015625" style="0" customWidth="1"/>
    <col min="75" max="75" width="13.33203125" style="0" customWidth="1"/>
    <col min="76" max="76" width="8.5" style="0" customWidth="1"/>
    <col min="77" max="77" width="10.16015625" style="0" customWidth="1"/>
    <col min="78" max="78" width="8.5" style="0" customWidth="1"/>
    <col min="79" max="79" width="11" style="0" customWidth="1"/>
    <col min="80" max="80" width="13" style="0" customWidth="1"/>
    <col min="81" max="81" width="8.5" style="0" customWidth="1"/>
    <col min="82" max="82" width="10.33203125" style="0" customWidth="1"/>
    <col min="83" max="83" width="8.5" style="0" customWidth="1"/>
    <col min="84" max="84" width="10.33203125" style="0" customWidth="1"/>
    <col min="85" max="85" width="10.66015625" style="0" customWidth="1"/>
    <col min="86" max="88" width="8.5" style="0" customWidth="1"/>
    <col min="89" max="90" width="12" style="0" customWidth="1"/>
    <col min="91" max="91" width="8.5" style="0" customWidth="1"/>
    <col min="92" max="92" width="11.66015625" style="0" customWidth="1"/>
    <col min="93" max="93" width="8.5" style="0" customWidth="1"/>
    <col min="94" max="94" width="11.16015625" style="0" customWidth="1"/>
    <col min="95" max="95" width="11" style="0" customWidth="1"/>
    <col min="96" max="96" width="8.5" style="0" customWidth="1"/>
    <col min="97" max="97" width="10.16015625" style="0" customWidth="1"/>
    <col min="98" max="98" width="8.5" style="0" customWidth="1"/>
    <col min="99" max="99" width="12" style="0" customWidth="1"/>
    <col min="100" max="100" width="11" style="0" customWidth="1"/>
    <col min="101" max="103" width="8.5" style="0" customWidth="1"/>
    <col min="104" max="104" width="10.33203125" style="0" customWidth="1"/>
    <col min="105" max="105" width="9.5" style="0" customWidth="1"/>
  </cols>
  <sheetData>
    <row r="1" spans="1:113" ht="12.75" customHeight="1">
      <c r="CP1" s="48"/>
      <c r="CQ1" s="48"/>
      <c r="CR1" s="48"/>
      <c r="CS1" s="48"/>
      <c r="CT1" s="48"/>
      <c r="CU1" s="48"/>
      <c r="CV1" s="48"/>
      <c r="CW1" s="48"/>
      <c r="CX1" s="48"/>
      <c r="CY1" s="48"/>
      <c r="CZ1" s="48"/>
      <c r="DA1" s="48"/>
      <c r="DB1" s="48"/>
      <c r="DC1" s="48"/>
      <c r="DD1" s="48"/>
      <c r="DE1" s="48"/>
      <c r="DF1" s="48"/>
      <c r="DG1" s="48"/>
      <c r="DH1" s="48"/>
      <c r="DI1" s="48"/>
    </row>
    <row r="2" spans="1:113" ht="28.5" customHeight="1">
      <c r="A2" s="11" t="s">
        <v>224</v>
      </c>
      <c r="B2" s="11"/>
      <c r="C2" s="11"/>
      <c r="D2" s="11"/>
      <c r="E2" s="11"/>
      <c r="F2" s="11"/>
      <c r="G2" s="11"/>
      <c r="H2" s="11"/>
      <c r="I2" s="11"/>
      <c r="J2" s="11"/>
      <c r="K2" s="11"/>
      <c r="L2" s="10" t="s">
        <v>0</v>
      </c>
      <c r="M2" s="10" t="s">
        <v>0</v>
      </c>
      <c r="N2" s="10" t="s">
        <v>0</v>
      </c>
      <c r="O2" s="10" t="s">
        <v>0</v>
      </c>
      <c r="P2" s="10" t="s">
        <v>0</v>
      </c>
      <c r="Q2" s="10" t="s">
        <v>0</v>
      </c>
      <c r="R2" s="10" t="s">
        <v>0</v>
      </c>
      <c r="S2" s="10" t="s">
        <v>0</v>
      </c>
      <c r="T2" s="10" t="s">
        <v>0</v>
      </c>
      <c r="U2" s="10" t="s">
        <v>0</v>
      </c>
      <c r="V2" s="10" t="s">
        <v>0</v>
      </c>
      <c r="W2" s="10" t="s">
        <v>0</v>
      </c>
      <c r="X2" s="10" t="s">
        <v>0</v>
      </c>
      <c r="Y2" s="10" t="s">
        <v>0</v>
      </c>
      <c r="Z2" s="10" t="s">
        <v>0</v>
      </c>
      <c r="AA2" s="49" t="s">
        <v>225</v>
      </c>
      <c r="AB2" s="49"/>
      <c r="AC2" s="49"/>
      <c r="AD2" s="49"/>
      <c r="AE2" s="49"/>
      <c r="AF2" s="49"/>
      <c r="AG2" s="49"/>
      <c r="AH2" s="49"/>
      <c r="AI2" s="49"/>
      <c r="AJ2" s="49"/>
      <c r="AK2" s="49"/>
      <c r="AL2" s="49"/>
      <c r="AM2" s="49"/>
      <c r="AN2" s="49"/>
      <c r="AU2" s="10" t="s">
        <v>0</v>
      </c>
      <c r="AV2" s="10" t="s">
        <v>0</v>
      </c>
      <c r="AW2" s="10" t="s">
        <v>0</v>
      </c>
      <c r="AX2" s="10" t="s">
        <v>0</v>
      </c>
      <c r="AY2" s="10" t="s">
        <v>0</v>
      </c>
      <c r="AZ2" s="10" t="s">
        <v>0</v>
      </c>
      <c r="BA2" s="10" t="s">
        <v>0</v>
      </c>
      <c r="BB2" s="10" t="s">
        <v>0</v>
      </c>
      <c r="BC2" s="10" t="s">
        <v>0</v>
      </c>
      <c r="BD2" s="10" t="s">
        <v>0</v>
      </c>
      <c r="BE2" s="10" t="s">
        <v>0</v>
      </c>
      <c r="BF2" s="10" t="s">
        <v>0</v>
      </c>
      <c r="BG2" s="10" t="s">
        <v>0</v>
      </c>
      <c r="BH2" s="10" t="s">
        <v>0</v>
      </c>
      <c r="BI2" s="10" t="s">
        <v>0</v>
      </c>
      <c r="BJ2" s="10" t="s">
        <v>0</v>
      </c>
      <c r="BK2" s="10" t="s">
        <v>0</v>
      </c>
      <c r="BL2" s="10" t="s">
        <v>0</v>
      </c>
      <c r="BM2" s="10" t="s">
        <v>0</v>
      </c>
      <c r="BN2" s="10" t="s">
        <v>0</v>
      </c>
      <c r="BO2" s="10" t="s">
        <v>0</v>
      </c>
      <c r="BP2" s="10" t="s">
        <v>0</v>
      </c>
      <c r="BQ2" s="10" t="s">
        <v>0</v>
      </c>
      <c r="BR2" s="10" t="s">
        <v>0</v>
      </c>
      <c r="BS2" s="10" t="s">
        <v>0</v>
      </c>
      <c r="BT2" s="10" t="s">
        <v>0</v>
      </c>
      <c r="BU2" s="10" t="s">
        <v>0</v>
      </c>
      <c r="BV2" s="10" t="s">
        <v>0</v>
      </c>
      <c r="BW2" s="10" t="s">
        <v>0</v>
      </c>
      <c r="BX2" s="10" t="s">
        <v>0</v>
      </c>
      <c r="BY2" s="10" t="s">
        <v>0</v>
      </c>
      <c r="BZ2" s="10" t="s">
        <v>0</v>
      </c>
      <c r="CA2" s="10" t="s">
        <v>0</v>
      </c>
      <c r="CB2" s="10" t="s">
        <v>0</v>
      </c>
      <c r="CC2" s="10" t="s">
        <v>0</v>
      </c>
      <c r="CD2" s="10" t="s">
        <v>0</v>
      </c>
      <c r="CE2" s="10" t="s">
        <v>0</v>
      </c>
      <c r="CF2" s="10" t="s">
        <v>0</v>
      </c>
      <c r="CG2" s="10" t="s">
        <v>0</v>
      </c>
      <c r="CH2" s="10" t="s">
        <v>0</v>
      </c>
      <c r="CI2" s="10" t="s">
        <v>0</v>
      </c>
      <c r="CJ2" s="10" t="s">
        <v>0</v>
      </c>
      <c r="CK2" s="10" t="s">
        <v>0</v>
      </c>
      <c r="CL2" s="10" t="s">
        <v>0</v>
      </c>
      <c r="CM2" s="10" t="s">
        <v>0</v>
      </c>
      <c r="CN2" s="10" t="s">
        <v>0</v>
      </c>
      <c r="CO2" s="10" t="s">
        <v>0</v>
      </c>
      <c r="CP2" s="48"/>
      <c r="CQ2" s="48"/>
      <c r="CR2" s="48"/>
      <c r="CS2" s="48"/>
      <c r="CT2" s="48"/>
      <c r="CU2" s="48"/>
      <c r="CV2" s="48"/>
      <c r="CW2" s="48"/>
      <c r="CX2" s="48"/>
      <c r="CY2" s="48"/>
      <c r="CZ2" s="48"/>
      <c r="DA2" s="48"/>
      <c r="DB2" s="48"/>
      <c r="DC2" s="48"/>
      <c r="DD2" s="48"/>
      <c r="DE2" s="48"/>
      <c r="DF2" s="48"/>
      <c r="DG2" s="48"/>
      <c r="DH2" s="48"/>
      <c r="DI2" s="48"/>
    </row>
    <row r="3" spans="1:113" ht="27.75" customHeight="1">
      <c r="A3" s="12" t="s">
        <v>1</v>
      </c>
      <c r="B3" s="12"/>
      <c r="C3" s="12"/>
      <c r="D3" s="10" t="s">
        <v>0</v>
      </c>
      <c r="E3" s="10" t="s">
        <v>0</v>
      </c>
      <c r="F3" s="10" t="s">
        <v>0</v>
      </c>
      <c r="G3" s="10" t="s">
        <v>0</v>
      </c>
      <c r="H3" s="10" t="s">
        <v>0</v>
      </c>
      <c r="I3" s="10" t="s">
        <v>0</v>
      </c>
      <c r="J3" s="10" t="s">
        <v>0</v>
      </c>
      <c r="K3" s="10" t="s">
        <v>0</v>
      </c>
      <c r="L3" s="10" t="s">
        <v>0</v>
      </c>
      <c r="M3" s="10" t="s">
        <v>0</v>
      </c>
      <c r="N3" s="10" t="s">
        <v>0</v>
      </c>
      <c r="O3" s="10" t="s">
        <v>0</v>
      </c>
      <c r="P3" s="10" t="s">
        <v>0</v>
      </c>
      <c r="Q3" s="10" t="s">
        <v>0</v>
      </c>
      <c r="R3" s="10" t="s">
        <v>0</v>
      </c>
      <c r="S3" s="10" t="s">
        <v>0</v>
      </c>
      <c r="T3" s="10" t="s">
        <v>0</v>
      </c>
      <c r="U3" s="10" t="s">
        <v>0</v>
      </c>
      <c r="V3" s="10" t="s">
        <v>0</v>
      </c>
      <c r="W3" s="10" t="s">
        <v>0</v>
      </c>
      <c r="X3" s="10" t="s">
        <v>0</v>
      </c>
      <c r="Y3" s="10" t="s">
        <v>0</v>
      </c>
      <c r="Z3" s="10" t="s">
        <v>0</v>
      </c>
      <c r="AA3" s="49"/>
      <c r="AB3" s="49"/>
      <c r="AC3" s="49"/>
      <c r="AD3" s="49"/>
      <c r="AE3" s="49"/>
      <c r="AF3" s="49"/>
      <c r="AG3" s="49"/>
      <c r="AH3" s="49"/>
      <c r="AI3" s="49"/>
      <c r="AJ3" s="49"/>
      <c r="AK3" s="49"/>
      <c r="AL3" s="49"/>
      <c r="AM3" s="49"/>
      <c r="AN3" s="49"/>
      <c r="AU3" s="10" t="s">
        <v>0</v>
      </c>
      <c r="AV3" s="10" t="s">
        <v>0</v>
      </c>
      <c r="AW3" s="10" t="s">
        <v>0</v>
      </c>
      <c r="AX3" s="10" t="s">
        <v>0</v>
      </c>
      <c r="AY3" s="10" t="s">
        <v>0</v>
      </c>
      <c r="AZ3" s="10" t="s">
        <v>0</v>
      </c>
      <c r="BA3" s="10" t="s">
        <v>0</v>
      </c>
      <c r="BB3" s="10" t="s">
        <v>0</v>
      </c>
      <c r="BC3" s="10" t="s">
        <v>0</v>
      </c>
      <c r="BD3" s="10" t="s">
        <v>0</v>
      </c>
      <c r="BE3" s="10" t="s">
        <v>0</v>
      </c>
      <c r="BF3" s="10" t="s">
        <v>0</v>
      </c>
      <c r="BG3" s="10" t="s">
        <v>0</v>
      </c>
      <c r="BH3" s="10" t="s">
        <v>0</v>
      </c>
      <c r="BI3" s="10" t="s">
        <v>0</v>
      </c>
      <c r="BJ3" s="10" t="s">
        <v>0</v>
      </c>
      <c r="BK3" s="10" t="s">
        <v>0</v>
      </c>
      <c r="BL3" s="10" t="s">
        <v>0</v>
      </c>
      <c r="BM3" s="10" t="s">
        <v>0</v>
      </c>
      <c r="BN3" s="10" t="s">
        <v>0</v>
      </c>
      <c r="BO3" s="10" t="s">
        <v>0</v>
      </c>
      <c r="BP3" s="10" t="s">
        <v>0</v>
      </c>
      <c r="BQ3" s="10" t="s">
        <v>0</v>
      </c>
      <c r="BR3" s="10" t="s">
        <v>0</v>
      </c>
      <c r="BS3" s="10" t="s">
        <v>0</v>
      </c>
      <c r="BT3" s="10" t="s">
        <v>0</v>
      </c>
      <c r="BU3" s="10" t="s">
        <v>0</v>
      </c>
      <c r="BV3" s="10" t="s">
        <v>0</v>
      </c>
      <c r="BW3" s="10" t="s">
        <v>0</v>
      </c>
      <c r="BX3" s="10" t="s">
        <v>0</v>
      </c>
      <c r="BY3" s="10" t="s">
        <v>0</v>
      </c>
      <c r="BZ3" s="10" t="s">
        <v>0</v>
      </c>
      <c r="CA3" s="10" t="s">
        <v>0</v>
      </c>
      <c r="CB3" s="10" t="s">
        <v>0</v>
      </c>
      <c r="CC3" s="10" t="s">
        <v>0</v>
      </c>
      <c r="CD3" s="10" t="s">
        <v>0</v>
      </c>
      <c r="CE3" s="10" t="s">
        <v>0</v>
      </c>
      <c r="CF3" s="10" t="s">
        <v>0</v>
      </c>
      <c r="CG3" s="10" t="s">
        <v>0</v>
      </c>
      <c r="CH3" s="10" t="s">
        <v>0</v>
      </c>
      <c r="CI3" s="10" t="s">
        <v>0</v>
      </c>
      <c r="CJ3" s="10" t="s">
        <v>0</v>
      </c>
      <c r="CK3" s="10" t="s">
        <v>0</v>
      </c>
      <c r="CL3" s="10" t="s">
        <v>0</v>
      </c>
      <c r="CM3" s="10" t="s">
        <v>0</v>
      </c>
      <c r="CN3" s="10" t="s">
        <v>0</v>
      </c>
      <c r="CO3" s="10" t="s">
        <v>0</v>
      </c>
      <c r="CP3" s="48"/>
      <c r="CQ3" s="48"/>
      <c r="CR3" s="48"/>
      <c r="CS3" s="48"/>
      <c r="CT3" s="48"/>
      <c r="CU3" s="48"/>
      <c r="CV3" s="48"/>
      <c r="CW3" s="48"/>
      <c r="CX3" s="48"/>
      <c r="CY3" s="48"/>
      <c r="CZ3" s="48"/>
      <c r="DA3" s="48"/>
      <c r="DB3" s="48"/>
      <c r="DC3" s="48"/>
      <c r="DD3" s="48"/>
      <c r="DE3" s="48"/>
      <c r="DF3" s="48"/>
      <c r="DG3" s="48"/>
      <c r="DH3" s="48"/>
      <c r="DI3" s="48"/>
    </row>
    <row r="4" spans="1:113" ht="18" customHeight="1">
      <c r="A4" s="12" t="s">
        <v>2</v>
      </c>
      <c r="B4" s="12"/>
      <c r="C4" s="12"/>
      <c r="D4" s="10" t="s">
        <v>0</v>
      </c>
      <c r="E4" s="10" t="s">
        <v>0</v>
      </c>
      <c r="F4" s="10" t="s">
        <v>0</v>
      </c>
      <c r="G4" s="10" t="s">
        <v>0</v>
      </c>
      <c r="H4" s="10" t="s">
        <v>0</v>
      </c>
      <c r="I4" s="10" t="s">
        <v>0</v>
      </c>
      <c r="J4" s="10" t="s">
        <v>0</v>
      </c>
      <c r="K4" s="10" t="s">
        <v>0</v>
      </c>
      <c r="L4" s="10" t="s">
        <v>0</v>
      </c>
      <c r="M4" s="10" t="s">
        <v>0</v>
      </c>
      <c r="N4" s="10" t="s">
        <v>0</v>
      </c>
      <c r="O4" s="10" t="s">
        <v>0</v>
      </c>
      <c r="P4" s="10" t="s">
        <v>0</v>
      </c>
      <c r="Q4" s="10" t="s">
        <v>0</v>
      </c>
      <c r="R4" s="10" t="s">
        <v>0</v>
      </c>
      <c r="S4" s="10" t="s">
        <v>0</v>
      </c>
      <c r="T4" s="10" t="s">
        <v>0</v>
      </c>
      <c r="U4" s="10" t="s">
        <v>0</v>
      </c>
      <c r="V4" s="10" t="s">
        <v>0</v>
      </c>
      <c r="W4" s="10" t="s">
        <v>0</v>
      </c>
      <c r="X4" s="10" t="s">
        <v>0</v>
      </c>
      <c r="Y4" s="10" t="s">
        <v>0</v>
      </c>
      <c r="Z4" s="10" t="s">
        <v>0</v>
      </c>
      <c r="AA4" s="49"/>
      <c r="AB4" s="49"/>
      <c r="AC4" s="49"/>
      <c r="AD4" s="49"/>
      <c r="AE4" s="49"/>
      <c r="AF4" s="49"/>
      <c r="AG4" s="49"/>
      <c r="AH4" s="49"/>
      <c r="AI4" s="49"/>
      <c r="AJ4" s="49"/>
      <c r="AK4" s="49"/>
      <c r="AL4" s="49"/>
      <c r="AM4" s="49"/>
      <c r="AN4" s="49"/>
      <c r="AU4" s="10" t="s">
        <v>0</v>
      </c>
      <c r="AV4" s="10" t="s">
        <v>0</v>
      </c>
      <c r="AW4" s="10" t="s">
        <v>0</v>
      </c>
      <c r="AX4" s="10" t="s">
        <v>0</v>
      </c>
      <c r="AY4" s="10" t="s">
        <v>0</v>
      </c>
      <c r="AZ4" s="10" t="s">
        <v>0</v>
      </c>
      <c r="BA4" s="10" t="s">
        <v>0</v>
      </c>
      <c r="BB4" s="10" t="s">
        <v>0</v>
      </c>
      <c r="BC4" s="10" t="s">
        <v>0</v>
      </c>
      <c r="BD4" s="10" t="s">
        <v>0</v>
      </c>
      <c r="BE4" s="10" t="s">
        <v>0</v>
      </c>
      <c r="BF4" s="10" t="s">
        <v>0</v>
      </c>
      <c r="BG4" s="10" t="s">
        <v>0</v>
      </c>
      <c r="BH4" s="10" t="s">
        <v>0</v>
      </c>
      <c r="BI4" s="10" t="s">
        <v>0</v>
      </c>
      <c r="BJ4" s="10" t="s">
        <v>0</v>
      </c>
      <c r="BK4" s="10" t="s">
        <v>0</v>
      </c>
      <c r="BL4" s="10" t="s">
        <v>0</v>
      </c>
      <c r="BM4" s="10" t="s">
        <v>0</v>
      </c>
      <c r="BN4" s="10" t="s">
        <v>0</v>
      </c>
      <c r="BO4" s="10" t="s">
        <v>0</v>
      </c>
      <c r="BP4" s="10" t="s">
        <v>0</v>
      </c>
      <c r="BQ4" s="10" t="s">
        <v>0</v>
      </c>
      <c r="BR4" s="10" t="s">
        <v>0</v>
      </c>
      <c r="BS4" s="10" t="s">
        <v>0</v>
      </c>
      <c r="BT4" s="10" t="s">
        <v>0</v>
      </c>
      <c r="BU4" s="10" t="s">
        <v>0</v>
      </c>
      <c r="BV4" s="10" t="s">
        <v>0</v>
      </c>
      <c r="BW4" s="10" t="s">
        <v>0</v>
      </c>
      <c r="BX4" s="10" t="s">
        <v>0</v>
      </c>
      <c r="BY4" s="10" t="s">
        <v>0</v>
      </c>
      <c r="BZ4" s="10" t="s">
        <v>0</v>
      </c>
      <c r="CA4" s="10" t="s">
        <v>0</v>
      </c>
      <c r="CB4" s="10" t="s">
        <v>0</v>
      </c>
      <c r="CC4" s="10" t="s">
        <v>0</v>
      </c>
      <c r="CD4" s="10" t="s">
        <v>0</v>
      </c>
      <c r="CE4" s="10" t="s">
        <v>0</v>
      </c>
      <c r="CF4" s="10" t="s">
        <v>0</v>
      </c>
      <c r="CG4" s="10" t="s">
        <v>0</v>
      </c>
      <c r="CH4" s="10" t="s">
        <v>0</v>
      </c>
      <c r="CI4" s="10" t="s">
        <v>0</v>
      </c>
      <c r="CJ4" s="10" t="s">
        <v>0</v>
      </c>
      <c r="CK4" s="10" t="s">
        <v>0</v>
      </c>
      <c r="CL4" s="10" t="s">
        <v>0</v>
      </c>
      <c r="CM4" s="10" t="s">
        <v>0</v>
      </c>
      <c r="CN4" s="10" t="s">
        <v>0</v>
      </c>
      <c r="CO4" s="10" t="s">
        <v>0</v>
      </c>
      <c r="CP4" s="48"/>
      <c r="CQ4" s="48"/>
      <c r="CR4" s="48"/>
      <c r="CS4" s="48"/>
      <c r="CT4" s="48"/>
      <c r="CU4" s="48"/>
      <c r="CV4" s="48"/>
      <c r="CW4" s="48"/>
      <c r="CX4" s="48"/>
      <c r="CY4" s="48"/>
      <c r="CZ4" s="48"/>
      <c r="DA4" s="48"/>
      <c r="DB4" s="48"/>
      <c r="DC4" s="48"/>
      <c r="DD4" s="48"/>
      <c r="DE4" s="48"/>
      <c r="DF4" s="48"/>
      <c r="DG4" s="48"/>
      <c r="DH4" s="48"/>
      <c r="DI4" s="48"/>
    </row>
    <row r="5" spans="1:113" ht="18" customHeight="1">
      <c r="A5" s="12" t="s">
        <v>3</v>
      </c>
      <c r="B5" s="12"/>
      <c r="C5" s="12"/>
      <c r="D5" s="10" t="s">
        <v>0</v>
      </c>
      <c r="E5" s="10" t="s">
        <v>0</v>
      </c>
      <c r="F5" s="10" t="s">
        <v>0</v>
      </c>
      <c r="G5" s="10" t="s">
        <v>0</v>
      </c>
      <c r="H5" s="10" t="s">
        <v>0</v>
      </c>
      <c r="I5" s="10" t="s">
        <v>0</v>
      </c>
      <c r="J5" s="10" t="s">
        <v>0</v>
      </c>
      <c r="K5" s="10" t="s">
        <v>0</v>
      </c>
      <c r="L5" s="10" t="s">
        <v>0</v>
      </c>
      <c r="M5" s="10" t="s">
        <v>0</v>
      </c>
      <c r="N5" s="10" t="s">
        <v>0</v>
      </c>
      <c r="O5" s="10" t="s">
        <v>0</v>
      </c>
      <c r="P5" s="10" t="s">
        <v>0</v>
      </c>
      <c r="Q5" s="10" t="s">
        <v>0</v>
      </c>
      <c r="R5" s="10" t="s">
        <v>0</v>
      </c>
      <c r="S5" s="10" t="s">
        <v>0</v>
      </c>
      <c r="T5" s="10" t="s">
        <v>0</v>
      </c>
      <c r="U5" s="10" t="s">
        <v>0</v>
      </c>
      <c r="V5" s="10" t="s">
        <v>0</v>
      </c>
      <c r="W5" s="10" t="s">
        <v>0</v>
      </c>
      <c r="X5" s="10" t="s">
        <v>0</v>
      </c>
      <c r="Y5" s="10" t="s">
        <v>0</v>
      </c>
      <c r="Z5" s="10" t="s">
        <v>0</v>
      </c>
      <c r="AA5" s="49"/>
      <c r="AB5" s="49"/>
      <c r="AC5" s="49"/>
      <c r="AD5" s="49"/>
      <c r="AE5" s="49"/>
      <c r="AF5" s="49"/>
      <c r="AG5" s="49"/>
      <c r="AH5" s="49"/>
      <c r="AI5" s="49"/>
      <c r="AJ5" s="49"/>
      <c r="AK5" s="49"/>
      <c r="AL5" s="49"/>
      <c r="AM5" s="49"/>
      <c r="AN5" s="49"/>
      <c r="AU5" s="10" t="s">
        <v>0</v>
      </c>
      <c r="AV5" s="10" t="s">
        <v>0</v>
      </c>
      <c r="AW5" s="10" t="s">
        <v>0</v>
      </c>
      <c r="AX5" s="10" t="s">
        <v>0</v>
      </c>
      <c r="AY5" s="10" t="s">
        <v>0</v>
      </c>
      <c r="AZ5" s="10" t="s">
        <v>0</v>
      </c>
      <c r="BA5" s="10" t="s">
        <v>0</v>
      </c>
      <c r="BB5" s="10" t="s">
        <v>0</v>
      </c>
      <c r="BC5" s="10" t="s">
        <v>0</v>
      </c>
      <c r="BD5" s="10" t="s">
        <v>0</v>
      </c>
      <c r="BE5" s="10" t="s">
        <v>0</v>
      </c>
      <c r="BF5" s="10" t="s">
        <v>0</v>
      </c>
      <c r="BG5" s="10" t="s">
        <v>0</v>
      </c>
      <c r="BH5" s="10" t="s">
        <v>0</v>
      </c>
      <c r="BI5" s="10" t="s">
        <v>0</v>
      </c>
      <c r="BJ5" s="10" t="s">
        <v>0</v>
      </c>
      <c r="BK5" s="10" t="s">
        <v>0</v>
      </c>
      <c r="BL5" s="10" t="s">
        <v>0</v>
      </c>
      <c r="BM5" s="10" t="s">
        <v>0</v>
      </c>
      <c r="BN5" s="10" t="s">
        <v>0</v>
      </c>
      <c r="BO5" s="10" t="s">
        <v>0</v>
      </c>
      <c r="BP5" s="10" t="s">
        <v>0</v>
      </c>
      <c r="BQ5" s="10" t="s">
        <v>0</v>
      </c>
      <c r="BR5" s="10" t="s">
        <v>0</v>
      </c>
      <c r="BS5" s="10" t="s">
        <v>0</v>
      </c>
      <c r="BT5" s="10" t="s">
        <v>0</v>
      </c>
      <c r="BU5" s="10" t="s">
        <v>0</v>
      </c>
      <c r="BV5" s="10" t="s">
        <v>0</v>
      </c>
      <c r="BW5" s="10" t="s">
        <v>0</v>
      </c>
      <c r="BX5" s="10" t="s">
        <v>0</v>
      </c>
      <c r="BY5" s="10" t="s">
        <v>0</v>
      </c>
      <c r="BZ5" s="10" t="s">
        <v>0</v>
      </c>
      <c r="CA5" s="10" t="s">
        <v>0</v>
      </c>
      <c r="CB5" s="10" t="s">
        <v>0</v>
      </c>
      <c r="CC5" s="10" t="s">
        <v>0</v>
      </c>
      <c r="CD5" s="10" t="s">
        <v>0</v>
      </c>
      <c r="CE5" s="10" t="s">
        <v>0</v>
      </c>
      <c r="CF5" s="10" t="s">
        <v>0</v>
      </c>
      <c r="CG5" s="10" t="s">
        <v>0</v>
      </c>
      <c r="CH5" s="10" t="s">
        <v>0</v>
      </c>
      <c r="CI5" s="10" t="s">
        <v>0</v>
      </c>
      <c r="CJ5" s="10" t="s">
        <v>0</v>
      </c>
      <c r="CK5" s="10" t="s">
        <v>0</v>
      </c>
      <c r="CL5" s="10" t="s">
        <v>0</v>
      </c>
      <c r="CM5" s="10" t="s">
        <v>0</v>
      </c>
      <c r="CN5" s="10" t="s">
        <v>0</v>
      </c>
      <c r="CO5" s="10" t="s">
        <v>0</v>
      </c>
      <c r="CP5" s="48"/>
      <c r="CQ5" s="48"/>
      <c r="CR5" s="48"/>
      <c r="CS5" s="48"/>
      <c r="CT5" s="48"/>
      <c r="CU5" s="48"/>
      <c r="CV5" s="48"/>
      <c r="CW5" s="48"/>
      <c r="CX5" s="48"/>
      <c r="CY5" s="48"/>
      <c r="CZ5" s="48"/>
      <c r="DA5" s="48"/>
      <c r="DB5" s="48"/>
      <c r="DC5" s="48"/>
      <c r="DD5" s="48"/>
      <c r="DE5" s="48"/>
      <c r="DF5" s="48"/>
      <c r="DG5" s="48"/>
      <c r="DH5" s="48"/>
      <c r="DI5" s="48"/>
    </row>
    <row r="6" spans="1:113" ht="18" customHeight="1">
      <c r="A6" s="10" t="s">
        <v>0</v>
      </c>
      <c r="B6" s="10" t="s">
        <v>0</v>
      </c>
      <c r="C6" s="10" t="s">
        <v>0</v>
      </c>
      <c r="D6" s="10" t="s">
        <v>0</v>
      </c>
      <c r="E6" s="10" t="s">
        <v>0</v>
      </c>
      <c r="F6" s="10" t="s">
        <v>0</v>
      </c>
      <c r="G6" s="10" t="s">
        <v>0</v>
      </c>
      <c r="H6" s="10" t="s">
        <v>0</v>
      </c>
      <c r="I6" s="10" t="s">
        <v>0</v>
      </c>
      <c r="J6" s="10" t="s">
        <v>0</v>
      </c>
      <c r="K6" s="10" t="s">
        <v>0</v>
      </c>
      <c r="L6" s="10" t="s">
        <v>0</v>
      </c>
      <c r="M6" s="10" t="s">
        <v>0</v>
      </c>
      <c r="N6" s="10" t="s">
        <v>0</v>
      </c>
      <c r="O6" s="10" t="s">
        <v>0</v>
      </c>
      <c r="P6" s="10" t="s">
        <v>0</v>
      </c>
      <c r="Q6" s="10" t="s">
        <v>0</v>
      </c>
      <c r="R6" s="10" t="s">
        <v>0</v>
      </c>
      <c r="S6" s="10" t="s">
        <v>0</v>
      </c>
      <c r="T6" s="10" t="s">
        <v>0</v>
      </c>
      <c r="U6" s="10" t="s">
        <v>0</v>
      </c>
      <c r="V6" s="10" t="s">
        <v>0</v>
      </c>
      <c r="W6" s="10" t="s">
        <v>0</v>
      </c>
      <c r="X6" s="10" t="s">
        <v>0</v>
      </c>
      <c r="Y6" s="10" t="s">
        <v>0</v>
      </c>
      <c r="Z6" s="10" t="s">
        <v>0</v>
      </c>
      <c r="AA6" s="50"/>
      <c r="AB6" s="50"/>
      <c r="AC6" s="50"/>
      <c r="AD6" s="50"/>
      <c r="AE6" s="50"/>
      <c r="AF6" s="50"/>
      <c r="AG6" s="50"/>
      <c r="AH6" s="50"/>
      <c r="AI6" s="50"/>
      <c r="AJ6" s="50"/>
      <c r="AK6" s="50"/>
      <c r="AL6" s="50"/>
      <c r="AU6" s="10" t="s">
        <v>0</v>
      </c>
      <c r="AV6" s="10" t="s">
        <v>0</v>
      </c>
      <c r="AW6" s="10" t="s">
        <v>0</v>
      </c>
      <c r="AX6" s="10" t="s">
        <v>0</v>
      </c>
      <c r="AY6" s="10" t="s">
        <v>0</v>
      </c>
      <c r="AZ6" s="10" t="s">
        <v>0</v>
      </c>
      <c r="BA6" s="10" t="s">
        <v>0</v>
      </c>
      <c r="BB6" s="10" t="s">
        <v>0</v>
      </c>
      <c r="BC6" s="10" t="s">
        <v>0</v>
      </c>
      <c r="BD6" s="10" t="s">
        <v>0</v>
      </c>
      <c r="BE6" s="10" t="s">
        <v>0</v>
      </c>
      <c r="BF6" s="10" t="s">
        <v>0</v>
      </c>
      <c r="BG6" s="10" t="s">
        <v>0</v>
      </c>
      <c r="BH6" s="10" t="s">
        <v>0</v>
      </c>
      <c r="BI6" s="10" t="s">
        <v>0</v>
      </c>
      <c r="BJ6" s="10" t="s">
        <v>0</v>
      </c>
      <c r="BK6" s="10" t="s">
        <v>0</v>
      </c>
      <c r="BL6" s="10" t="s">
        <v>0</v>
      </c>
      <c r="BM6" s="10" t="s">
        <v>0</v>
      </c>
      <c r="BN6" s="10" t="s">
        <v>0</v>
      </c>
      <c r="BO6" s="10" t="s">
        <v>0</v>
      </c>
      <c r="BP6" s="10" t="s">
        <v>0</v>
      </c>
      <c r="BQ6" s="10" t="s">
        <v>0</v>
      </c>
      <c r="BR6" s="10" t="s">
        <v>0</v>
      </c>
      <c r="BS6" s="10" t="s">
        <v>0</v>
      </c>
      <c r="BT6" s="10" t="s">
        <v>0</v>
      </c>
      <c r="BU6" s="10" t="s">
        <v>0</v>
      </c>
      <c r="BV6" s="10" t="s">
        <v>0</v>
      </c>
      <c r="BW6" s="10" t="s">
        <v>0</v>
      </c>
      <c r="BX6" s="10" t="s">
        <v>0</v>
      </c>
      <c r="BY6" s="10" t="s">
        <v>0</v>
      </c>
      <c r="BZ6" s="10" t="s">
        <v>0</v>
      </c>
      <c r="CA6" s="10" t="s">
        <v>0</v>
      </c>
      <c r="CB6" s="10" t="s">
        <v>0</v>
      </c>
      <c r="CC6" s="10" t="s">
        <v>0</v>
      </c>
      <c r="CD6" s="10" t="s">
        <v>0</v>
      </c>
      <c r="CE6" s="10" t="s">
        <v>0</v>
      </c>
      <c r="CF6" s="10" t="s">
        <v>0</v>
      </c>
      <c r="CG6" s="10" t="s">
        <v>0</v>
      </c>
      <c r="CH6" s="10" t="s">
        <v>0</v>
      </c>
      <c r="CI6" s="10" t="s">
        <v>0</v>
      </c>
      <c r="CJ6" s="10" t="s">
        <v>0</v>
      </c>
      <c r="CK6" s="10" t="s">
        <v>0</v>
      </c>
      <c r="CL6" s="10" t="s">
        <v>0</v>
      </c>
      <c r="CM6" s="10" t="s">
        <v>0</v>
      </c>
      <c r="CN6" s="10" t="s">
        <v>0</v>
      </c>
      <c r="CO6" s="10" t="s">
        <v>0</v>
      </c>
      <c r="CP6" s="10" t="s">
        <v>0</v>
      </c>
      <c r="CQ6" s="10" t="s">
        <v>0</v>
      </c>
      <c r="CR6" s="10" t="s">
        <v>0</v>
      </c>
      <c r="CS6" s="10" t="s">
        <v>0</v>
      </c>
      <c r="CT6" s="10" t="s">
        <v>0</v>
      </c>
      <c r="CU6" s="10" t="s">
        <v>0</v>
      </c>
      <c r="CV6" s="10" t="s">
        <v>0</v>
      </c>
      <c r="CW6" s="10" t="s">
        <v>0</v>
      </c>
      <c r="CX6" s="10" t="s">
        <v>0</v>
      </c>
      <c r="CY6" s="10" t="s">
        <v>0</v>
      </c>
      <c r="CZ6" s="10" t="s">
        <v>0</v>
      </c>
      <c r="DA6" s="48"/>
      <c r="DB6" s="48"/>
      <c r="DC6" s="48"/>
      <c r="DD6" s="48"/>
      <c r="DE6" s="48"/>
      <c r="DF6" s="48"/>
      <c r="DG6" s="48"/>
      <c r="DH6" s="48"/>
      <c r="DI6" s="48"/>
    </row>
    <row r="7" spans="1:105" ht="57.75" customHeight="1">
      <c r="A7" s="13" t="s">
        <v>4</v>
      </c>
      <c r="B7" s="13" t="s">
        <v>5</v>
      </c>
      <c r="C7" s="20" t="s">
        <v>226</v>
      </c>
      <c r="D7" s="21"/>
      <c r="E7" s="21"/>
      <c r="F7" s="21"/>
      <c r="G7" s="21"/>
      <c r="H7" s="21"/>
      <c r="I7" s="21"/>
      <c r="J7" s="21"/>
      <c r="K7" s="22"/>
      <c r="L7" s="13" t="s">
        <v>6</v>
      </c>
      <c r="M7" s="13" t="s">
        <v>7</v>
      </c>
      <c r="N7" s="13"/>
      <c r="O7" s="13" t="s">
        <v>8</v>
      </c>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t="s">
        <v>9</v>
      </c>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t="s">
        <v>10</v>
      </c>
      <c r="BX7" s="13"/>
      <c r="BY7" s="13"/>
      <c r="BZ7" s="13"/>
      <c r="CA7" s="13"/>
      <c r="CB7" s="13"/>
      <c r="CC7" s="13"/>
      <c r="CD7" s="13"/>
      <c r="CE7" s="13"/>
      <c r="CF7" s="13"/>
      <c r="CG7" s="13"/>
      <c r="CH7" s="13"/>
      <c r="CI7" s="13"/>
      <c r="CJ7" s="13"/>
      <c r="CK7" s="13"/>
      <c r="CL7" s="13" t="s">
        <v>11</v>
      </c>
      <c r="CM7" s="13"/>
      <c r="CN7" s="13"/>
      <c r="CO7" s="13"/>
      <c r="CP7" s="13"/>
      <c r="CQ7" s="13"/>
      <c r="CR7" s="13"/>
      <c r="CS7" s="13"/>
      <c r="CT7" s="13"/>
      <c r="CU7" s="13"/>
      <c r="CV7" s="13"/>
      <c r="CW7" s="13"/>
      <c r="CX7" s="13"/>
      <c r="CY7" s="13"/>
      <c r="CZ7" s="13"/>
      <c r="DA7" s="14" t="s">
        <v>12</v>
      </c>
    </row>
    <row r="8" spans="1:105" ht="28.5" customHeight="1">
      <c r="A8" s="13" t="s">
        <v>0</v>
      </c>
      <c r="B8" s="13" t="s">
        <v>0</v>
      </c>
      <c r="C8" s="23"/>
      <c r="D8" s="24"/>
      <c r="E8" s="24"/>
      <c r="F8" s="24"/>
      <c r="G8" s="24"/>
      <c r="H8" s="24"/>
      <c r="I8" s="24"/>
      <c r="J8" s="24"/>
      <c r="K8" s="25"/>
      <c r="L8" s="13" t="s">
        <v>0</v>
      </c>
      <c r="M8" s="13" t="s">
        <v>0</v>
      </c>
      <c r="N8" s="13" t="s">
        <v>0</v>
      </c>
      <c r="O8" s="13" t="s">
        <v>13</v>
      </c>
      <c r="P8" s="13"/>
      <c r="Q8" s="13"/>
      <c r="R8" s="13"/>
      <c r="S8" s="13"/>
      <c r="T8" s="13"/>
      <c r="U8" s="13"/>
      <c r="V8" s="13"/>
      <c r="W8" s="13"/>
      <c r="X8" s="13"/>
      <c r="Y8" s="13" t="s">
        <v>14</v>
      </c>
      <c r="Z8" s="13"/>
      <c r="AA8" s="13"/>
      <c r="AB8" s="13"/>
      <c r="AC8" s="13"/>
      <c r="AD8" s="13" t="s">
        <v>15</v>
      </c>
      <c r="AE8" s="13"/>
      <c r="AF8" s="13"/>
      <c r="AG8" s="13"/>
      <c r="AH8" s="13"/>
      <c r="AI8" s="13" t="s">
        <v>16</v>
      </c>
      <c r="AJ8" s="13"/>
      <c r="AK8" s="13"/>
      <c r="AL8" s="13"/>
      <c r="AM8" s="13"/>
      <c r="AN8" s="13"/>
      <c r="AO8" s="13"/>
      <c r="AP8" s="13"/>
      <c r="AQ8" s="13"/>
      <c r="AR8" s="13"/>
      <c r="AS8" s="13" t="s">
        <v>13</v>
      </c>
      <c r="AT8" s="13"/>
      <c r="AU8" s="13"/>
      <c r="AV8" s="13"/>
      <c r="AW8" s="13"/>
      <c r="AX8" s="13"/>
      <c r="AY8" s="13"/>
      <c r="AZ8" s="13"/>
      <c r="BA8" s="13"/>
      <c r="BB8" s="13"/>
      <c r="BC8" s="13" t="s">
        <v>14</v>
      </c>
      <c r="BD8" s="13"/>
      <c r="BE8" s="13"/>
      <c r="BF8" s="13"/>
      <c r="BG8" s="13"/>
      <c r="BH8" s="13" t="s">
        <v>15</v>
      </c>
      <c r="BI8" s="13"/>
      <c r="BJ8" s="13"/>
      <c r="BK8" s="13"/>
      <c r="BL8" s="13"/>
      <c r="BM8" s="13" t="s">
        <v>16</v>
      </c>
      <c r="BN8" s="13"/>
      <c r="BO8" s="13"/>
      <c r="BP8" s="13"/>
      <c r="BQ8" s="13"/>
      <c r="BR8" s="13"/>
      <c r="BS8" s="13"/>
      <c r="BT8" s="13"/>
      <c r="BU8" s="13"/>
      <c r="BV8" s="13"/>
      <c r="BW8" s="13" t="s">
        <v>13</v>
      </c>
      <c r="BX8" s="13"/>
      <c r="BY8" s="13"/>
      <c r="BZ8" s="13"/>
      <c r="CA8" s="13"/>
      <c r="CB8" s="13" t="s">
        <v>14</v>
      </c>
      <c r="CC8" s="13"/>
      <c r="CD8" s="13"/>
      <c r="CE8" s="13"/>
      <c r="CF8" s="13"/>
      <c r="CG8" s="13" t="s">
        <v>15</v>
      </c>
      <c r="CH8" s="13"/>
      <c r="CI8" s="13"/>
      <c r="CJ8" s="13"/>
      <c r="CK8" s="13"/>
      <c r="CL8" s="13" t="s">
        <v>13</v>
      </c>
      <c r="CM8" s="13"/>
      <c r="CN8" s="13"/>
      <c r="CO8" s="13"/>
      <c r="CP8" s="13"/>
      <c r="CQ8" s="13" t="s">
        <v>14</v>
      </c>
      <c r="CR8" s="13"/>
      <c r="CS8" s="13"/>
      <c r="CT8" s="13"/>
      <c r="CU8" s="13"/>
      <c r="CV8" s="13" t="s">
        <v>15</v>
      </c>
      <c r="CW8" s="13"/>
      <c r="CX8" s="13"/>
      <c r="CY8" s="13"/>
      <c r="CZ8" s="13"/>
      <c r="DA8" s="13" t="s">
        <v>0</v>
      </c>
    </row>
    <row r="9" spans="1:105" ht="187.5" customHeight="1">
      <c r="A9" s="13" t="s">
        <v>0</v>
      </c>
      <c r="B9" s="13" t="s">
        <v>0</v>
      </c>
      <c r="C9" s="20" t="s">
        <v>17</v>
      </c>
      <c r="D9" s="21"/>
      <c r="E9" s="22"/>
      <c r="F9" s="20" t="s">
        <v>227</v>
      </c>
      <c r="G9" s="21"/>
      <c r="H9" s="22"/>
      <c r="I9" s="20" t="s">
        <v>223</v>
      </c>
      <c r="J9" s="21"/>
      <c r="K9" s="22"/>
      <c r="L9" s="13" t="s">
        <v>0</v>
      </c>
      <c r="M9" s="13" t="s">
        <v>0</v>
      </c>
      <c r="N9" s="13" t="s">
        <v>0</v>
      </c>
      <c r="O9" s="13" t="s">
        <v>18</v>
      </c>
      <c r="P9" s="13"/>
      <c r="Q9" s="13" t="s">
        <v>19</v>
      </c>
      <c r="R9" s="13"/>
      <c r="S9" s="13" t="s">
        <v>20</v>
      </c>
      <c r="T9" s="13"/>
      <c r="U9" s="13" t="s">
        <v>21</v>
      </c>
      <c r="V9" s="13"/>
      <c r="W9" s="13" t="s">
        <v>22</v>
      </c>
      <c r="X9" s="13"/>
      <c r="Y9" s="13" t="s">
        <v>18</v>
      </c>
      <c r="Z9" s="13" t="s">
        <v>19</v>
      </c>
      <c r="AA9" s="13" t="s">
        <v>20</v>
      </c>
      <c r="AB9" s="13" t="s">
        <v>21</v>
      </c>
      <c r="AC9" s="13" t="s">
        <v>22</v>
      </c>
      <c r="AD9" s="13" t="s">
        <v>18</v>
      </c>
      <c r="AE9" s="13" t="s">
        <v>19</v>
      </c>
      <c r="AF9" s="13" t="s">
        <v>20</v>
      </c>
      <c r="AG9" s="13" t="s">
        <v>21</v>
      </c>
      <c r="AH9" s="13" t="s">
        <v>22</v>
      </c>
      <c r="AI9" s="13" t="s">
        <v>18</v>
      </c>
      <c r="AJ9" s="13" t="s">
        <v>23</v>
      </c>
      <c r="AK9" s="13"/>
      <c r="AL9" s="13"/>
      <c r="AM9" s="13"/>
      <c r="AN9" s="13" t="s">
        <v>18</v>
      </c>
      <c r="AO9" s="13" t="s">
        <v>24</v>
      </c>
      <c r="AP9" s="13"/>
      <c r="AQ9" s="13"/>
      <c r="AR9" s="13"/>
      <c r="AS9" s="13" t="s">
        <v>18</v>
      </c>
      <c r="AT9" s="13"/>
      <c r="AU9" s="13" t="s">
        <v>19</v>
      </c>
      <c r="AV9" s="13"/>
      <c r="AW9" s="13" t="s">
        <v>20</v>
      </c>
      <c r="AX9" s="13"/>
      <c r="AY9" s="13" t="s">
        <v>21</v>
      </c>
      <c r="AZ9" s="13"/>
      <c r="BA9" s="13" t="s">
        <v>22</v>
      </c>
      <c r="BB9" s="13"/>
      <c r="BC9" s="13" t="s">
        <v>18</v>
      </c>
      <c r="BD9" s="13" t="s">
        <v>19</v>
      </c>
      <c r="BE9" s="13" t="s">
        <v>20</v>
      </c>
      <c r="BF9" s="13" t="s">
        <v>21</v>
      </c>
      <c r="BG9" s="13" t="s">
        <v>22</v>
      </c>
      <c r="BH9" s="13" t="s">
        <v>18</v>
      </c>
      <c r="BI9" s="13" t="s">
        <v>19</v>
      </c>
      <c r="BJ9" s="13" t="s">
        <v>25</v>
      </c>
      <c r="BK9" s="13" t="s">
        <v>26</v>
      </c>
      <c r="BL9" s="13" t="s">
        <v>22</v>
      </c>
      <c r="BM9" s="13" t="s">
        <v>18</v>
      </c>
      <c r="BN9" s="13" t="s">
        <v>23</v>
      </c>
      <c r="BO9" s="13"/>
      <c r="BP9" s="13"/>
      <c r="BQ9" s="13"/>
      <c r="BR9" s="13" t="s">
        <v>18</v>
      </c>
      <c r="BS9" s="13" t="s">
        <v>24</v>
      </c>
      <c r="BT9" s="13"/>
      <c r="BU9" s="13"/>
      <c r="BV9" s="13"/>
      <c r="BW9" s="13" t="s">
        <v>18</v>
      </c>
      <c r="BX9" s="13" t="s">
        <v>19</v>
      </c>
      <c r="BY9" s="13" t="s">
        <v>20</v>
      </c>
      <c r="BZ9" s="13" t="s">
        <v>26</v>
      </c>
      <c r="CA9" s="13" t="s">
        <v>22</v>
      </c>
      <c r="CB9" s="13" t="s">
        <v>18</v>
      </c>
      <c r="CC9" s="13" t="s">
        <v>19</v>
      </c>
      <c r="CD9" s="13" t="s">
        <v>20</v>
      </c>
      <c r="CE9" s="13" t="s">
        <v>21</v>
      </c>
      <c r="CF9" s="13" t="s">
        <v>22</v>
      </c>
      <c r="CG9" s="13" t="s">
        <v>18</v>
      </c>
      <c r="CH9" s="13" t="s">
        <v>19</v>
      </c>
      <c r="CI9" s="13" t="s">
        <v>20</v>
      </c>
      <c r="CJ9" s="13" t="s">
        <v>21</v>
      </c>
      <c r="CK9" s="13" t="s">
        <v>22</v>
      </c>
      <c r="CL9" s="13" t="s">
        <v>18</v>
      </c>
      <c r="CM9" s="13" t="s">
        <v>19</v>
      </c>
      <c r="CN9" s="13" t="s">
        <v>20</v>
      </c>
      <c r="CO9" s="13" t="s">
        <v>21</v>
      </c>
      <c r="CP9" s="13" t="s">
        <v>22</v>
      </c>
      <c r="CQ9" s="13" t="s">
        <v>18</v>
      </c>
      <c r="CR9" s="13" t="s">
        <v>19</v>
      </c>
      <c r="CS9" s="13" t="s">
        <v>20</v>
      </c>
      <c r="CT9" s="13" t="s">
        <v>21</v>
      </c>
      <c r="CU9" s="13" t="s">
        <v>22</v>
      </c>
      <c r="CV9" s="13" t="s">
        <v>18</v>
      </c>
      <c r="CW9" s="13" t="s">
        <v>19</v>
      </c>
      <c r="CX9" s="13" t="s">
        <v>20</v>
      </c>
      <c r="CY9" s="13" t="s">
        <v>21</v>
      </c>
      <c r="CZ9" s="13" t="s">
        <v>22</v>
      </c>
      <c r="DA9" s="13" t="s">
        <v>0</v>
      </c>
    </row>
    <row r="10" spans="1:105" ht="140.25">
      <c r="A10" s="13" t="s">
        <v>0</v>
      </c>
      <c r="B10" s="13" t="s">
        <v>0</v>
      </c>
      <c r="C10" s="23"/>
      <c r="D10" s="24"/>
      <c r="E10" s="25"/>
      <c r="F10" s="23"/>
      <c r="G10" s="24"/>
      <c r="H10" s="25"/>
      <c r="I10" s="23"/>
      <c r="J10" s="24"/>
      <c r="K10" s="25"/>
      <c r="L10" s="13" t="s">
        <v>0</v>
      </c>
      <c r="M10" s="9" t="s">
        <v>27</v>
      </c>
      <c r="N10" s="9" t="s">
        <v>28</v>
      </c>
      <c r="O10" s="9" t="s">
        <v>29</v>
      </c>
      <c r="P10" s="9" t="s">
        <v>30</v>
      </c>
      <c r="Q10" s="9" t="s">
        <v>29</v>
      </c>
      <c r="R10" s="9" t="s">
        <v>30</v>
      </c>
      <c r="S10" s="9" t="s">
        <v>29</v>
      </c>
      <c r="T10" s="9" t="s">
        <v>30</v>
      </c>
      <c r="U10" s="9" t="s">
        <v>29</v>
      </c>
      <c r="V10" s="9" t="s">
        <v>30</v>
      </c>
      <c r="W10" s="9" t="s">
        <v>29</v>
      </c>
      <c r="X10" s="9" t="s">
        <v>30</v>
      </c>
      <c r="Y10" s="13" t="s">
        <v>0</v>
      </c>
      <c r="Z10" s="13" t="s">
        <v>0</v>
      </c>
      <c r="AA10" s="13" t="s">
        <v>0</v>
      </c>
      <c r="AB10" s="13" t="s">
        <v>0</v>
      </c>
      <c r="AC10" s="13" t="s">
        <v>0</v>
      </c>
      <c r="AD10" s="13" t="s">
        <v>0</v>
      </c>
      <c r="AE10" s="13" t="s">
        <v>0</v>
      </c>
      <c r="AF10" s="13" t="s">
        <v>0</v>
      </c>
      <c r="AG10" s="13" t="s">
        <v>0</v>
      </c>
      <c r="AH10" s="13" t="s">
        <v>0</v>
      </c>
      <c r="AI10" s="13" t="s">
        <v>0</v>
      </c>
      <c r="AJ10" s="9" t="s">
        <v>19</v>
      </c>
      <c r="AK10" s="9" t="s">
        <v>20</v>
      </c>
      <c r="AL10" s="9" t="s">
        <v>21</v>
      </c>
      <c r="AM10" s="9" t="s">
        <v>20</v>
      </c>
      <c r="AN10" s="13" t="s">
        <v>0</v>
      </c>
      <c r="AO10" s="9" t="s">
        <v>19</v>
      </c>
      <c r="AP10" s="9" t="s">
        <v>20</v>
      </c>
      <c r="AQ10" s="9" t="s">
        <v>21</v>
      </c>
      <c r="AR10" s="9" t="s">
        <v>22</v>
      </c>
      <c r="AS10" s="9" t="s">
        <v>29</v>
      </c>
      <c r="AT10" s="9" t="s">
        <v>30</v>
      </c>
      <c r="AU10" s="9" t="s">
        <v>29</v>
      </c>
      <c r="AV10" s="9" t="s">
        <v>30</v>
      </c>
      <c r="AW10" s="9" t="s">
        <v>29</v>
      </c>
      <c r="AX10" s="9" t="s">
        <v>30</v>
      </c>
      <c r="AY10" s="9" t="s">
        <v>29</v>
      </c>
      <c r="AZ10" s="9" t="s">
        <v>30</v>
      </c>
      <c r="BA10" s="9" t="s">
        <v>29</v>
      </c>
      <c r="BB10" s="9" t="s">
        <v>30</v>
      </c>
      <c r="BC10" s="13" t="s">
        <v>0</v>
      </c>
      <c r="BD10" s="13" t="s">
        <v>0</v>
      </c>
      <c r="BE10" s="13" t="s">
        <v>0</v>
      </c>
      <c r="BF10" s="13" t="s">
        <v>0</v>
      </c>
      <c r="BG10" s="13" t="s">
        <v>0</v>
      </c>
      <c r="BH10" s="13" t="s">
        <v>0</v>
      </c>
      <c r="BI10" s="13" t="s">
        <v>0</v>
      </c>
      <c r="BJ10" s="13" t="s">
        <v>0</v>
      </c>
      <c r="BK10" s="13" t="s">
        <v>0</v>
      </c>
      <c r="BL10" s="13" t="s">
        <v>0</v>
      </c>
      <c r="BM10" s="13" t="s">
        <v>0</v>
      </c>
      <c r="BN10" s="9" t="s">
        <v>19</v>
      </c>
      <c r="BO10" s="9" t="s">
        <v>20</v>
      </c>
      <c r="BP10" s="9" t="s">
        <v>21</v>
      </c>
      <c r="BQ10" s="9" t="s">
        <v>22</v>
      </c>
      <c r="BR10" s="13" t="s">
        <v>0</v>
      </c>
      <c r="BS10" s="9" t="s">
        <v>19</v>
      </c>
      <c r="BT10" s="9" t="s">
        <v>20</v>
      </c>
      <c r="BU10" s="9" t="s">
        <v>21</v>
      </c>
      <c r="BV10" s="9" t="s">
        <v>22</v>
      </c>
      <c r="BW10" s="13" t="s">
        <v>0</v>
      </c>
      <c r="BX10" s="13" t="s">
        <v>0</v>
      </c>
      <c r="BY10" s="13" t="s">
        <v>0</v>
      </c>
      <c r="BZ10" s="13" t="s">
        <v>0</v>
      </c>
      <c r="CA10" s="13" t="s">
        <v>0</v>
      </c>
      <c r="CB10" s="13" t="s">
        <v>0</v>
      </c>
      <c r="CC10" s="13" t="s">
        <v>0</v>
      </c>
      <c r="CD10" s="13" t="s">
        <v>0</v>
      </c>
      <c r="CE10" s="13" t="s">
        <v>0</v>
      </c>
      <c r="CF10" s="13" t="s">
        <v>0</v>
      </c>
      <c r="CG10" s="13" t="s">
        <v>0</v>
      </c>
      <c r="CH10" s="13" t="s">
        <v>0</v>
      </c>
      <c r="CI10" s="13" t="s">
        <v>0</v>
      </c>
      <c r="CJ10" s="13" t="s">
        <v>0</v>
      </c>
      <c r="CK10" s="13" t="s">
        <v>0</v>
      </c>
      <c r="CL10" s="13" t="s">
        <v>0</v>
      </c>
      <c r="CM10" s="13" t="s">
        <v>0</v>
      </c>
      <c r="CN10" s="13" t="s">
        <v>0</v>
      </c>
      <c r="CO10" s="13" t="s">
        <v>0</v>
      </c>
      <c r="CP10" s="13" t="s">
        <v>0</v>
      </c>
      <c r="CQ10" s="13" t="s">
        <v>0</v>
      </c>
      <c r="CR10" s="13" t="s">
        <v>0</v>
      </c>
      <c r="CS10" s="13" t="s">
        <v>0</v>
      </c>
      <c r="CT10" s="13" t="s">
        <v>0</v>
      </c>
      <c r="CU10" s="13" t="s">
        <v>0</v>
      </c>
      <c r="CV10" s="13" t="s">
        <v>0</v>
      </c>
      <c r="CW10" s="13" t="s">
        <v>0</v>
      </c>
      <c r="CX10" s="13" t="s">
        <v>0</v>
      </c>
      <c r="CY10" s="13" t="s">
        <v>0</v>
      </c>
      <c r="CZ10" s="13" t="s">
        <v>0</v>
      </c>
      <c r="DA10" s="13" t="s">
        <v>0</v>
      </c>
    </row>
    <row r="11" spans="1:105" ht="14.25" customHeight="1">
      <c r="A11" s="9" t="s">
        <v>31</v>
      </c>
      <c r="B11" s="9" t="s">
        <v>32</v>
      </c>
      <c r="C11" s="9" t="s">
        <v>43</v>
      </c>
      <c r="D11" s="9" t="s">
        <v>44</v>
      </c>
      <c r="E11" s="9" t="s">
        <v>45</v>
      </c>
      <c r="F11" s="9" t="s">
        <v>46</v>
      </c>
      <c r="G11" s="9" t="s">
        <v>47</v>
      </c>
      <c r="H11" s="9" t="s">
        <v>48</v>
      </c>
      <c r="I11" s="9" t="s">
        <v>49</v>
      </c>
      <c r="J11" s="9" t="s">
        <v>50</v>
      </c>
      <c r="K11" s="9" t="s">
        <v>51</v>
      </c>
      <c r="L11" s="9" t="s">
        <v>52</v>
      </c>
      <c r="M11" s="13" t="s">
        <v>53</v>
      </c>
      <c r="N11" s="13"/>
      <c r="O11" s="9" t="s">
        <v>54</v>
      </c>
      <c r="P11" s="9" t="s">
        <v>55</v>
      </c>
      <c r="Q11" s="9" t="s">
        <v>56</v>
      </c>
      <c r="R11" s="9" t="s">
        <v>57</v>
      </c>
      <c r="S11" s="9" t="s">
        <v>58</v>
      </c>
      <c r="T11" s="9" t="s">
        <v>59</v>
      </c>
      <c r="U11" s="9" t="s">
        <v>60</v>
      </c>
      <c r="V11" s="9" t="s">
        <v>61</v>
      </c>
      <c r="W11" s="9" t="s">
        <v>62</v>
      </c>
      <c r="X11" s="9" t="s">
        <v>63</v>
      </c>
      <c r="Y11" s="9" t="s">
        <v>62</v>
      </c>
      <c r="Z11" s="9" t="s">
        <v>63</v>
      </c>
      <c r="AA11" s="9" t="s">
        <v>64</v>
      </c>
      <c r="AB11" s="9" t="s">
        <v>65</v>
      </c>
      <c r="AC11" s="9" t="s">
        <v>66</v>
      </c>
      <c r="AD11" s="9" t="s">
        <v>67</v>
      </c>
      <c r="AE11" s="9" t="s">
        <v>68</v>
      </c>
      <c r="AF11" s="9" t="s">
        <v>66</v>
      </c>
      <c r="AG11" s="9" t="s">
        <v>69</v>
      </c>
      <c r="AH11" s="9" t="s">
        <v>70</v>
      </c>
      <c r="AI11" s="9" t="s">
        <v>71</v>
      </c>
      <c r="AJ11" s="9" t="s">
        <v>72</v>
      </c>
      <c r="AK11" s="9" t="s">
        <v>73</v>
      </c>
      <c r="AL11" s="9" t="s">
        <v>70</v>
      </c>
      <c r="AM11" s="9" t="s">
        <v>74</v>
      </c>
      <c r="AN11" s="9" t="s">
        <v>75</v>
      </c>
      <c r="AO11" s="9" t="s">
        <v>76</v>
      </c>
      <c r="AP11" s="9" t="s">
        <v>77</v>
      </c>
      <c r="AQ11" s="9" t="s">
        <v>78</v>
      </c>
      <c r="AR11" s="9" t="s">
        <v>79</v>
      </c>
      <c r="AS11" s="9" t="s">
        <v>74</v>
      </c>
      <c r="AT11" s="9" t="s">
        <v>80</v>
      </c>
      <c r="AU11" s="9" t="s">
        <v>81</v>
      </c>
      <c r="AV11" s="9" t="s">
        <v>82</v>
      </c>
      <c r="AW11" s="9" t="s">
        <v>83</v>
      </c>
      <c r="AX11" s="9" t="s">
        <v>79</v>
      </c>
      <c r="AY11" s="9" t="s">
        <v>84</v>
      </c>
      <c r="AZ11" s="9" t="s">
        <v>85</v>
      </c>
      <c r="BA11" s="9" t="s">
        <v>86</v>
      </c>
      <c r="BB11" s="9" t="s">
        <v>87</v>
      </c>
      <c r="BC11" s="9" t="s">
        <v>88</v>
      </c>
      <c r="BD11" s="9" t="s">
        <v>89</v>
      </c>
      <c r="BE11" s="9" t="s">
        <v>90</v>
      </c>
      <c r="BF11" s="9" t="s">
        <v>91</v>
      </c>
      <c r="BG11" s="9" t="s">
        <v>92</v>
      </c>
      <c r="BH11" s="9" t="s">
        <v>93</v>
      </c>
      <c r="BI11" s="9" t="s">
        <v>94</v>
      </c>
      <c r="BJ11" s="9" t="s">
        <v>86</v>
      </c>
      <c r="BK11" s="9" t="s">
        <v>87</v>
      </c>
      <c r="BL11" s="9" t="s">
        <v>95</v>
      </c>
      <c r="BM11" s="9" t="s">
        <v>96</v>
      </c>
      <c r="BN11" s="9" t="s">
        <v>97</v>
      </c>
      <c r="BO11" s="9" t="s">
        <v>98</v>
      </c>
      <c r="BP11" s="9" t="s">
        <v>99</v>
      </c>
      <c r="BQ11" s="9" t="s">
        <v>100</v>
      </c>
      <c r="BR11" s="9" t="s">
        <v>92</v>
      </c>
      <c r="BS11" s="9" t="s">
        <v>101</v>
      </c>
      <c r="BT11" s="9" t="s">
        <v>102</v>
      </c>
      <c r="BU11" s="9" t="s">
        <v>103</v>
      </c>
      <c r="BV11" s="9" t="s">
        <v>104</v>
      </c>
      <c r="BW11" s="9" t="s">
        <v>105</v>
      </c>
      <c r="BX11" s="9" t="s">
        <v>95</v>
      </c>
      <c r="BY11" s="9" t="s">
        <v>106</v>
      </c>
      <c r="BZ11" s="9" t="s">
        <v>107</v>
      </c>
      <c r="CA11" s="9" t="s">
        <v>108</v>
      </c>
      <c r="CB11" s="9" t="s">
        <v>109</v>
      </c>
      <c r="CC11" s="9" t="s">
        <v>110</v>
      </c>
      <c r="CD11" s="9" t="s">
        <v>100</v>
      </c>
      <c r="CE11" s="9" t="s">
        <v>111</v>
      </c>
      <c r="CF11" s="9" t="s">
        <v>112</v>
      </c>
      <c r="CG11" s="9" t="s">
        <v>113</v>
      </c>
      <c r="CH11" s="9" t="s">
        <v>114</v>
      </c>
      <c r="CI11" s="9" t="s">
        <v>115</v>
      </c>
      <c r="CJ11" s="9" t="s">
        <v>104</v>
      </c>
      <c r="CK11" s="9" t="s">
        <v>116</v>
      </c>
      <c r="CL11" s="9" t="s">
        <v>117</v>
      </c>
      <c r="CM11" s="9" t="s">
        <v>118</v>
      </c>
      <c r="CN11" s="9" t="s">
        <v>119</v>
      </c>
      <c r="CO11" s="9" t="s">
        <v>120</v>
      </c>
      <c r="CP11" s="9" t="s">
        <v>121</v>
      </c>
      <c r="CQ11" s="9" t="s">
        <v>108</v>
      </c>
      <c r="CR11" s="9" t="s">
        <v>122</v>
      </c>
      <c r="CS11" s="9" t="s">
        <v>123</v>
      </c>
      <c r="CT11" s="9" t="s">
        <v>124</v>
      </c>
      <c r="CU11" s="9" t="s">
        <v>125</v>
      </c>
      <c r="CV11" s="9" t="s">
        <v>126</v>
      </c>
      <c r="CW11" s="9" t="s">
        <v>112</v>
      </c>
      <c r="CX11" s="9" t="s">
        <v>127</v>
      </c>
      <c r="CY11" s="9" t="s">
        <v>128</v>
      </c>
      <c r="CZ11" s="9" t="s">
        <v>129</v>
      </c>
      <c r="DA11" s="9" t="s">
        <v>130</v>
      </c>
    </row>
    <row r="12" spans="1:105" ht="57.75" customHeight="1">
      <c r="A12" s="1" t="s">
        <v>131</v>
      </c>
      <c r="B12" s="2" t="s">
        <v>132</v>
      </c>
      <c r="C12" s="15"/>
      <c r="D12" s="16"/>
      <c r="E12" s="16"/>
      <c r="F12" s="16"/>
      <c r="G12" s="16"/>
      <c r="H12" s="16"/>
      <c r="I12" s="16"/>
      <c r="J12" s="16"/>
      <c r="K12" s="17"/>
      <c r="L12" s="2" t="s">
        <v>133</v>
      </c>
      <c r="M12" s="2" t="s">
        <v>133</v>
      </c>
      <c r="N12" s="2" t="s">
        <v>133</v>
      </c>
      <c r="O12" s="3">
        <f>O13+O32+O42+O48+O54</f>
        <v>70694.5</v>
      </c>
      <c r="P12" s="3">
        <f>P13+P32+P42+P48+P54</f>
        <v>64397.7</v>
      </c>
      <c r="Q12" s="3">
        <f aca="true" t="shared" si="0" ref="Q12:X12">Q13+Q32+Q42+Q48+Q54</f>
        <v>1942.7</v>
      </c>
      <c r="R12" s="3">
        <f t="shared" si="0"/>
        <v>1942.7</v>
      </c>
      <c r="S12" s="3">
        <f t="shared" si="0"/>
        <v>35825.799999999996</v>
      </c>
      <c r="T12" s="3">
        <f t="shared" si="0"/>
        <v>31895.1</v>
      </c>
      <c r="U12" s="3">
        <f t="shared" si="0"/>
        <v>0</v>
      </c>
      <c r="V12" s="3">
        <f t="shared" si="0"/>
        <v>0</v>
      </c>
      <c r="W12" s="3">
        <f>W13+W32+W42+W48+W54</f>
        <v>32926</v>
      </c>
      <c r="X12" s="3">
        <f>X13+X32+X42+X48+X54</f>
        <v>30559.9</v>
      </c>
      <c r="Y12" s="3">
        <f>Y13+Y32+Y42+Y48+Y54</f>
        <v>45886.299999999996</v>
      </c>
      <c r="Z12" s="3">
        <f>Z13+Z32+Z42+Z48+Z54</f>
        <v>2151.8</v>
      </c>
      <c r="AA12" s="3">
        <f>AA13+AA32+AA42+AA48+AA54</f>
        <v>16195.1</v>
      </c>
      <c r="AB12" s="3">
        <f>AB13+AB32+AB42+AB48+AB54</f>
        <v>0</v>
      </c>
      <c r="AC12" s="3">
        <f>AC13+AC32+AC42+AC48+AC54</f>
        <v>27539.4</v>
      </c>
      <c r="AD12" s="3">
        <f>AD13+AD32+AD42+AD48+AD54</f>
        <v>45071.6</v>
      </c>
      <c r="AE12" s="3">
        <f>AE13+AE32+AE42+AE48+AE54</f>
        <v>269.3</v>
      </c>
      <c r="AF12" s="3">
        <f>AF13+AF32+AF42+AF48+AF54</f>
        <v>14930.5</v>
      </c>
      <c r="AG12" s="3">
        <f>AG13+AG32+AG42+AG48+AG54</f>
        <v>0</v>
      </c>
      <c r="AH12" s="3">
        <f>AH13+AH32+AH42+AH48+AH54</f>
        <v>29871.799999999996</v>
      </c>
      <c r="AI12" s="3">
        <f>AI13+AI32+AI42+AI48+AI54</f>
        <v>45071.6</v>
      </c>
      <c r="AJ12" s="3">
        <f>AJ13+AJ32+AJ42+AJ48+AJ54</f>
        <v>269.3</v>
      </c>
      <c r="AK12" s="3">
        <f>AK13+AK32+AK42+AK48+AK54</f>
        <v>14930.5</v>
      </c>
      <c r="AL12" s="3">
        <f>AL13+AL32+AL42+AL48+AL54</f>
        <v>0</v>
      </c>
      <c r="AM12" s="3">
        <f>AM13+AM32+AM42+AM48+AM54</f>
        <v>29871.799999999996</v>
      </c>
      <c r="AN12" s="3">
        <f>AN13+AN32+AN42+AN48+AN54</f>
        <v>45071.6</v>
      </c>
      <c r="AO12" s="3">
        <f>AO13+AO32+AO42+AO48+AO54</f>
        <v>269.3</v>
      </c>
      <c r="AP12" s="3">
        <f>AP13+AP32+AP42+AP48+AP54</f>
        <v>14930.5</v>
      </c>
      <c r="AQ12" s="3">
        <f>AQ13+AQ32+AQ42+AQ48+AQ54</f>
        <v>0</v>
      </c>
      <c r="AR12" s="3">
        <f>AR13+AR32+AR42+AR48+AR54</f>
        <v>29871.799999999996</v>
      </c>
      <c r="AS12" s="3">
        <v>158299.8</v>
      </c>
      <c r="AT12" s="3">
        <v>146640</v>
      </c>
      <c r="AU12" s="3">
        <v>2867.8</v>
      </c>
      <c r="AV12" s="3">
        <v>2867.8</v>
      </c>
      <c r="AW12" s="3">
        <v>62744.6</v>
      </c>
      <c r="AX12" s="3">
        <v>56834.5</v>
      </c>
      <c r="AY12" s="3">
        <v>802.6</v>
      </c>
      <c r="AZ12" s="3">
        <v>802.6</v>
      </c>
      <c r="BA12" s="3">
        <v>91884.8</v>
      </c>
      <c r="BB12" s="3">
        <v>86135.1</v>
      </c>
      <c r="BC12" s="3">
        <v>123102.1</v>
      </c>
      <c r="BD12" s="3">
        <v>4507.2</v>
      </c>
      <c r="BE12" s="3">
        <v>31380.1</v>
      </c>
      <c r="BF12" s="3">
        <v>0</v>
      </c>
      <c r="BG12" s="3">
        <v>87214.8</v>
      </c>
      <c r="BH12" s="3">
        <v>90089</v>
      </c>
      <c r="BI12" s="3">
        <v>0</v>
      </c>
      <c r="BJ12" s="3">
        <v>200</v>
      </c>
      <c r="BK12" s="3">
        <v>0</v>
      </c>
      <c r="BL12" s="3">
        <v>89889</v>
      </c>
      <c r="BM12" s="3">
        <v>90089</v>
      </c>
      <c r="BN12" s="3">
        <v>0</v>
      </c>
      <c r="BO12" s="3">
        <v>200</v>
      </c>
      <c r="BP12" s="3">
        <v>0</v>
      </c>
      <c r="BQ12" s="3">
        <v>89889</v>
      </c>
      <c r="BR12" s="3">
        <v>90089</v>
      </c>
      <c r="BS12" s="3">
        <v>0</v>
      </c>
      <c r="BT12" s="3">
        <v>200</v>
      </c>
      <c r="BU12" s="3">
        <v>0</v>
      </c>
      <c r="BV12" s="3">
        <v>89889</v>
      </c>
      <c r="BW12" s="3">
        <v>156519.5</v>
      </c>
      <c r="BX12" s="3">
        <v>6444.7</v>
      </c>
      <c r="BY12" s="3">
        <v>59822.5</v>
      </c>
      <c r="BZ12" s="3">
        <v>802.6</v>
      </c>
      <c r="CA12" s="3">
        <v>89449.7</v>
      </c>
      <c r="CB12" s="3">
        <v>128656.6</v>
      </c>
      <c r="CC12" s="3">
        <v>7990.5</v>
      </c>
      <c r="CD12" s="3">
        <v>32093.6</v>
      </c>
      <c r="CE12" s="3">
        <v>0</v>
      </c>
      <c r="CF12" s="3">
        <v>88572.5</v>
      </c>
      <c r="CG12" s="3">
        <v>90089</v>
      </c>
      <c r="CH12" s="3">
        <v>0</v>
      </c>
      <c r="CI12" s="3">
        <v>200</v>
      </c>
      <c r="CJ12" s="3">
        <v>0</v>
      </c>
      <c r="CK12" s="3">
        <v>89889</v>
      </c>
      <c r="CL12" s="3">
        <v>146640</v>
      </c>
      <c r="CM12" s="3">
        <v>2867.8</v>
      </c>
      <c r="CN12" s="3">
        <v>56834.5</v>
      </c>
      <c r="CO12" s="3">
        <v>802.6</v>
      </c>
      <c r="CP12" s="3">
        <v>86135.1</v>
      </c>
      <c r="CQ12" s="3">
        <v>123102.1</v>
      </c>
      <c r="CR12" s="3">
        <v>4507.2</v>
      </c>
      <c r="CS12" s="3">
        <v>31380.1</v>
      </c>
      <c r="CT12" s="3">
        <v>0</v>
      </c>
      <c r="CU12" s="3">
        <v>87214.8</v>
      </c>
      <c r="CV12" s="3">
        <v>90089</v>
      </c>
      <c r="CW12" s="3">
        <v>0</v>
      </c>
      <c r="CX12" s="3">
        <v>200</v>
      </c>
      <c r="CY12" s="3">
        <v>0</v>
      </c>
      <c r="CZ12" s="3">
        <v>89889</v>
      </c>
      <c r="DA12" s="4" t="s">
        <v>133</v>
      </c>
    </row>
    <row r="13" spans="1:105" ht="63.75">
      <c r="A13" s="1" t="s">
        <v>134</v>
      </c>
      <c r="B13" s="2" t="s">
        <v>135</v>
      </c>
      <c r="C13" s="15"/>
      <c r="D13" s="16"/>
      <c r="E13" s="16"/>
      <c r="F13" s="16"/>
      <c r="G13" s="16"/>
      <c r="H13" s="16"/>
      <c r="I13" s="16"/>
      <c r="J13" s="16"/>
      <c r="K13" s="17"/>
      <c r="L13" s="2" t="s">
        <v>133</v>
      </c>
      <c r="M13" s="2" t="s">
        <v>133</v>
      </c>
      <c r="N13" s="2" t="s">
        <v>133</v>
      </c>
      <c r="O13" s="3">
        <f>O14+O26+O29</f>
        <v>30432.6</v>
      </c>
      <c r="P13" s="3">
        <f>P14+P26+P29</f>
        <v>28600.199999999997</v>
      </c>
      <c r="Q13" s="3">
        <f aca="true" t="shared" si="1" ref="Q13:X13">Q14+Q26+Q29</f>
        <v>1678.4</v>
      </c>
      <c r="R13" s="3">
        <f t="shared" si="1"/>
        <v>1678.4</v>
      </c>
      <c r="S13" s="3">
        <f t="shared" si="1"/>
        <v>11931.499999999998</v>
      </c>
      <c r="T13" s="3">
        <f t="shared" si="1"/>
        <v>11931.399999999998</v>
      </c>
      <c r="U13" s="3">
        <f t="shared" si="1"/>
        <v>0</v>
      </c>
      <c r="V13" s="3">
        <f t="shared" si="1"/>
        <v>0</v>
      </c>
      <c r="W13" s="3">
        <f>W14+W26+W29</f>
        <v>16822.699999999997</v>
      </c>
      <c r="X13" s="3">
        <f>X14+X26+X29</f>
        <v>14990.4</v>
      </c>
      <c r="Y13" s="3">
        <f>Y14+Y26+Y29</f>
        <v>19672.1</v>
      </c>
      <c r="Z13" s="3">
        <f>Z14+Z26+Z29</f>
        <v>1882.5</v>
      </c>
      <c r="AA13" s="3">
        <f>AA14+AA26+AA29</f>
        <v>6440.6</v>
      </c>
      <c r="AB13" s="3">
        <f>AB14+AB26+AB29</f>
        <v>0</v>
      </c>
      <c r="AC13" s="3">
        <f>AC14+AC26+AC29</f>
        <v>11349</v>
      </c>
      <c r="AD13" s="3">
        <f>AD14+AD26+AD29</f>
        <v>19672.1</v>
      </c>
      <c r="AE13" s="3">
        <f>AE14+AE26+AE29</f>
        <v>0</v>
      </c>
      <c r="AF13" s="3">
        <f>AF14+AF26+AF29</f>
        <v>6055</v>
      </c>
      <c r="AG13" s="3">
        <f>AG14+AG26+AG29</f>
        <v>0</v>
      </c>
      <c r="AH13" s="3">
        <f>AH14+AH26+AH29</f>
        <v>13617.099999999999</v>
      </c>
      <c r="AI13" s="3">
        <f>AI14+AI26+AI29</f>
        <v>19672.1</v>
      </c>
      <c r="AJ13" s="3">
        <f>AJ14+AJ26+AJ29</f>
        <v>0</v>
      </c>
      <c r="AK13" s="3">
        <f>AK14+AK26+AK29</f>
        <v>6055</v>
      </c>
      <c r="AL13" s="3">
        <f>AL14+AL26+AL29</f>
        <v>0</v>
      </c>
      <c r="AM13" s="3">
        <f>AM14+AM26+AM29</f>
        <v>13617.099999999999</v>
      </c>
      <c r="AN13" s="3">
        <f>AN14+AN26+AN29</f>
        <v>19672.1</v>
      </c>
      <c r="AO13" s="3">
        <f>AO14+AO26+AO29</f>
        <v>0</v>
      </c>
      <c r="AP13" s="3">
        <f>AP14+AP26+AP29</f>
        <v>6055</v>
      </c>
      <c r="AQ13" s="3">
        <f>AQ14+AQ26+AQ29</f>
        <v>0</v>
      </c>
      <c r="AR13" s="3">
        <f>AR14+AR26+AR29</f>
        <v>13617.099999999999</v>
      </c>
      <c r="AS13" s="3">
        <v>73012.5</v>
      </c>
      <c r="AT13" s="3">
        <v>69615.6</v>
      </c>
      <c r="AU13" s="3">
        <v>1678.4</v>
      </c>
      <c r="AV13" s="3">
        <v>1678.4</v>
      </c>
      <c r="AW13" s="3">
        <v>35769.1</v>
      </c>
      <c r="AX13" s="3">
        <v>35719</v>
      </c>
      <c r="AY13" s="3">
        <v>802.6</v>
      </c>
      <c r="AZ13" s="3">
        <v>802.6</v>
      </c>
      <c r="BA13" s="3">
        <v>34762.4</v>
      </c>
      <c r="BB13" s="3">
        <v>31415.6</v>
      </c>
      <c r="BC13" s="3">
        <v>52090.3</v>
      </c>
      <c r="BD13" s="3">
        <v>1882.5</v>
      </c>
      <c r="BE13" s="3">
        <v>21125.3</v>
      </c>
      <c r="BF13" s="3">
        <v>0</v>
      </c>
      <c r="BG13" s="3">
        <v>29082.5</v>
      </c>
      <c r="BH13" s="3">
        <v>30952</v>
      </c>
      <c r="BI13" s="3">
        <v>0</v>
      </c>
      <c r="BJ13" s="3">
        <v>0</v>
      </c>
      <c r="BK13" s="3">
        <v>0</v>
      </c>
      <c r="BL13" s="3">
        <v>30952</v>
      </c>
      <c r="BM13" s="3">
        <v>30952</v>
      </c>
      <c r="BN13" s="3">
        <v>0</v>
      </c>
      <c r="BO13" s="3">
        <v>0</v>
      </c>
      <c r="BP13" s="3">
        <v>0</v>
      </c>
      <c r="BQ13" s="3">
        <v>30952</v>
      </c>
      <c r="BR13" s="3">
        <v>30952</v>
      </c>
      <c r="BS13" s="3">
        <v>0</v>
      </c>
      <c r="BT13" s="3">
        <v>0</v>
      </c>
      <c r="BU13" s="3">
        <v>0</v>
      </c>
      <c r="BV13" s="3">
        <v>30952</v>
      </c>
      <c r="BW13" s="3">
        <v>79495.1</v>
      </c>
      <c r="BX13" s="3">
        <v>5255.3</v>
      </c>
      <c r="BY13" s="3">
        <v>38707</v>
      </c>
      <c r="BZ13" s="3">
        <v>802.6</v>
      </c>
      <c r="CA13" s="3">
        <v>34730.2</v>
      </c>
      <c r="CB13" s="3">
        <v>57644.8</v>
      </c>
      <c r="CC13" s="3">
        <v>5365.8</v>
      </c>
      <c r="CD13" s="3">
        <v>21838.8</v>
      </c>
      <c r="CE13" s="3">
        <v>0</v>
      </c>
      <c r="CF13" s="3">
        <v>30440.2</v>
      </c>
      <c r="CG13" s="3">
        <v>30952</v>
      </c>
      <c r="CH13" s="3">
        <v>0</v>
      </c>
      <c r="CI13" s="3">
        <v>0</v>
      </c>
      <c r="CJ13" s="3">
        <v>0</v>
      </c>
      <c r="CK13" s="3">
        <v>30952</v>
      </c>
      <c r="CL13" s="3">
        <v>69615.6</v>
      </c>
      <c r="CM13" s="3">
        <v>1678.4</v>
      </c>
      <c r="CN13" s="3">
        <v>35719</v>
      </c>
      <c r="CO13" s="3">
        <v>802.6</v>
      </c>
      <c r="CP13" s="3">
        <v>31415.6</v>
      </c>
      <c r="CQ13" s="3">
        <v>52090.3</v>
      </c>
      <c r="CR13" s="3">
        <v>1882.5</v>
      </c>
      <c r="CS13" s="3">
        <v>21125.3</v>
      </c>
      <c r="CT13" s="3">
        <v>0</v>
      </c>
      <c r="CU13" s="3">
        <v>29082.5</v>
      </c>
      <c r="CV13" s="3">
        <v>30952</v>
      </c>
      <c r="CW13" s="3">
        <v>0</v>
      </c>
      <c r="CX13" s="3">
        <v>0</v>
      </c>
      <c r="CY13" s="3">
        <v>0</v>
      </c>
      <c r="CZ13" s="3">
        <v>30952</v>
      </c>
      <c r="DA13" s="4" t="s">
        <v>133</v>
      </c>
    </row>
    <row r="14" spans="1:105" ht="51">
      <c r="A14" s="1" t="s">
        <v>136</v>
      </c>
      <c r="B14" s="2" t="s">
        <v>137</v>
      </c>
      <c r="C14" s="15"/>
      <c r="D14" s="16"/>
      <c r="E14" s="16"/>
      <c r="F14" s="16"/>
      <c r="G14" s="16"/>
      <c r="H14" s="16"/>
      <c r="I14" s="16"/>
      <c r="J14" s="16"/>
      <c r="K14" s="17"/>
      <c r="L14" s="2" t="s">
        <v>133</v>
      </c>
      <c r="M14" s="2" t="s">
        <v>133</v>
      </c>
      <c r="N14" s="2" t="s">
        <v>133</v>
      </c>
      <c r="O14" s="3">
        <f>O15+O16+O17+O18+O19+O20+O21+O22+O23+O24+O25</f>
        <v>7640.4</v>
      </c>
      <c r="P14" s="3">
        <f>P15+P16+P17+P18+P19+P20+P21+P22+P23+P24+P25</f>
        <v>7255.4</v>
      </c>
      <c r="Q14" s="3">
        <f aca="true" t="shared" si="2" ref="Q14:X14">Q15+Q16+Q17+Q18+Q19+Q20+Q21+Q22+Q23+Q24+Q25</f>
        <v>1678.4</v>
      </c>
      <c r="R14" s="3">
        <f t="shared" si="2"/>
        <v>1678.4</v>
      </c>
      <c r="S14" s="3">
        <f t="shared" si="2"/>
        <v>939.8</v>
      </c>
      <c r="T14" s="3">
        <f t="shared" si="2"/>
        <v>939.8</v>
      </c>
      <c r="U14" s="3">
        <f t="shared" si="2"/>
        <v>0</v>
      </c>
      <c r="V14" s="3">
        <f t="shared" si="2"/>
        <v>0</v>
      </c>
      <c r="W14" s="3">
        <f>W15+W16+W17+W18+W19+W20+W21+W22+W23+W24+W25</f>
        <v>5022.199999999999</v>
      </c>
      <c r="X14" s="3">
        <f>X15+X16+X17+X18+X19+X20+X21+X22+X23+X24+X25</f>
        <v>4637.199999999999</v>
      </c>
      <c r="Y14" s="3">
        <f>Y15+Y16+Y17+Y18+Y19+Y20+Y21+Y22+Y23+Y24+Y25</f>
        <v>6952.699999999999</v>
      </c>
      <c r="Z14" s="3">
        <f>Z15+Z16+Z17+Z18+Z19+Z20+Z21+Z22+Z23+Z24+Z25</f>
        <v>1882.5</v>
      </c>
      <c r="AA14" s="3">
        <f>AA15+AA16+AA17+AA18+AA19+AA20+AA21+AA22+AA23+AA24+AA25</f>
        <v>385.6</v>
      </c>
      <c r="AB14" s="3">
        <f>AB15+AB16+AB17+AB18+AB19+AB20+AB21+AB22+AB23+AB24+AB25</f>
        <v>0</v>
      </c>
      <c r="AC14" s="3">
        <f>AC15+AC16+AC17+AC18+AC19+AC20+AC21+AC22+AC23+AC24+AC25</f>
        <v>4684.599999999999</v>
      </c>
      <c r="AD14" s="3">
        <f>AD15+AD16+AD17+AD18+AD19+AD20+AD21+AD22+AD23+AD24+AD25</f>
        <v>6952.699999999999</v>
      </c>
      <c r="AE14" s="3">
        <f>AE15+AE16+AE17+AE18+AE19+AE20+AE21+AE22+AE23+AE24+AE25</f>
        <v>0</v>
      </c>
      <c r="AF14" s="3">
        <f>AF15+AF16+AF17+AF18+AF19+AF20+AF21+AF22+AF23+AF24+AF25</f>
        <v>0</v>
      </c>
      <c r="AG14" s="3">
        <f>AG15+AG16+AG17+AG18+AG19+AG20+AG21+AG22+AG23+AG24+AG25</f>
        <v>0</v>
      </c>
      <c r="AH14" s="3">
        <f>AH15+AH16+AH17+AH18+AH19+AH20+AH21+AH22+AH23+AH24+AH25</f>
        <v>6952.699999999999</v>
      </c>
      <c r="AI14" s="3">
        <f>AI15+AI16+AI17+AI18+AI19+AI20+AI21+AI22+AI23+AI24+AI25</f>
        <v>6952.699999999999</v>
      </c>
      <c r="AJ14" s="3">
        <f>AJ15+AJ16+AJ17+AJ18+AJ19+AJ20+AJ21+AJ22+AJ23+AJ24+AJ25</f>
        <v>0</v>
      </c>
      <c r="AK14" s="3">
        <f>AK15+AK16+AK17+AK18+AK19+AK20+AK21+AK22+AK23+AK24+AK25</f>
        <v>0</v>
      </c>
      <c r="AL14" s="3">
        <f>AL15+AL16+AL17+AL18+AL19+AL20+AL21+AL22+AL23+AL24+AL25</f>
        <v>0</v>
      </c>
      <c r="AM14" s="3">
        <f>AM15+AM16+AM17+AM18+AM19+AM20+AM21+AM22+AM23+AM24+AM25</f>
        <v>6952.699999999999</v>
      </c>
      <c r="AN14" s="3">
        <f>AN15+AN16+AN17+AN18+AN19+AN20+AN21+AN22+AN23+AN24+AN25</f>
        <v>6952.699999999999</v>
      </c>
      <c r="AO14" s="3">
        <f>AO15+AO16+AO17+AO18+AO19+AO20+AO21+AO22+AO23+AO24+AO25</f>
        <v>0</v>
      </c>
      <c r="AP14" s="3">
        <f>AP15+AP16+AP17+AP18+AP19+AP20+AP21+AP22+AP23+AP24+AP25</f>
        <v>0</v>
      </c>
      <c r="AQ14" s="3">
        <f>AQ15+AQ16+AQ17+AQ18+AQ19+AQ20+AQ21+AQ22+AQ23+AQ24+AQ25</f>
        <v>0</v>
      </c>
      <c r="AR14" s="3">
        <f>AR15+AR16+AR17+AR18+AR19+AR20+AR21+AR22+AR23+AR24+AR25</f>
        <v>6952.699999999999</v>
      </c>
      <c r="AS14" s="3">
        <v>17920</v>
      </c>
      <c r="AT14" s="3">
        <v>16775</v>
      </c>
      <c r="AU14" s="3">
        <v>1678.4</v>
      </c>
      <c r="AV14" s="3">
        <v>1678.4</v>
      </c>
      <c r="AW14" s="3">
        <v>4489</v>
      </c>
      <c r="AX14" s="3">
        <v>4439</v>
      </c>
      <c r="AY14" s="3">
        <v>500</v>
      </c>
      <c r="AZ14" s="3">
        <v>500</v>
      </c>
      <c r="BA14" s="3">
        <v>11252.6</v>
      </c>
      <c r="BB14" s="3">
        <v>10157.6</v>
      </c>
      <c r="BC14" s="3">
        <v>13329.8</v>
      </c>
      <c r="BD14" s="3">
        <v>1882.5</v>
      </c>
      <c r="BE14" s="3">
        <v>485.6</v>
      </c>
      <c r="BF14" s="3">
        <v>0</v>
      </c>
      <c r="BG14" s="3">
        <v>10961.7</v>
      </c>
      <c r="BH14" s="3">
        <v>10907</v>
      </c>
      <c r="BI14" s="3">
        <v>0</v>
      </c>
      <c r="BJ14" s="3">
        <v>0</v>
      </c>
      <c r="BK14" s="3">
        <v>0</v>
      </c>
      <c r="BL14" s="3">
        <v>10907</v>
      </c>
      <c r="BM14" s="3">
        <v>10907</v>
      </c>
      <c r="BN14" s="3">
        <v>0</v>
      </c>
      <c r="BO14" s="3">
        <v>0</v>
      </c>
      <c r="BP14" s="3">
        <v>0</v>
      </c>
      <c r="BQ14" s="3">
        <v>10907</v>
      </c>
      <c r="BR14" s="3">
        <v>10907</v>
      </c>
      <c r="BS14" s="3">
        <v>0</v>
      </c>
      <c r="BT14" s="3">
        <v>0</v>
      </c>
      <c r="BU14" s="3">
        <v>0</v>
      </c>
      <c r="BV14" s="3">
        <v>10907</v>
      </c>
      <c r="BW14" s="3">
        <v>16775</v>
      </c>
      <c r="BX14" s="3">
        <v>1678.4</v>
      </c>
      <c r="BY14" s="3">
        <v>4439</v>
      </c>
      <c r="BZ14" s="3">
        <v>500</v>
      </c>
      <c r="CA14" s="3">
        <v>10157.6</v>
      </c>
      <c r="CB14" s="3">
        <v>13329.8</v>
      </c>
      <c r="CC14" s="3">
        <v>1882.5</v>
      </c>
      <c r="CD14" s="3">
        <v>485.6</v>
      </c>
      <c r="CE14" s="3">
        <v>0</v>
      </c>
      <c r="CF14" s="3">
        <v>10961.7</v>
      </c>
      <c r="CG14" s="3">
        <v>10907</v>
      </c>
      <c r="CH14" s="3">
        <v>0</v>
      </c>
      <c r="CI14" s="3">
        <v>0</v>
      </c>
      <c r="CJ14" s="3">
        <v>0</v>
      </c>
      <c r="CK14" s="3">
        <v>10907</v>
      </c>
      <c r="CL14" s="3">
        <v>16775</v>
      </c>
      <c r="CM14" s="3">
        <v>1678.4</v>
      </c>
      <c r="CN14" s="3">
        <v>4439</v>
      </c>
      <c r="CO14" s="3">
        <v>500</v>
      </c>
      <c r="CP14" s="3">
        <v>10157.6</v>
      </c>
      <c r="CQ14" s="3">
        <v>13329.8</v>
      </c>
      <c r="CR14" s="3">
        <v>1882.5</v>
      </c>
      <c r="CS14" s="3">
        <v>485.6</v>
      </c>
      <c r="CT14" s="3">
        <v>0</v>
      </c>
      <c r="CU14" s="3">
        <v>10961.7</v>
      </c>
      <c r="CV14" s="3">
        <v>10907</v>
      </c>
      <c r="CW14" s="3">
        <v>0</v>
      </c>
      <c r="CX14" s="3">
        <v>0</v>
      </c>
      <c r="CY14" s="3">
        <v>0</v>
      </c>
      <c r="CZ14" s="3">
        <v>10907</v>
      </c>
      <c r="DA14" s="4" t="s">
        <v>133</v>
      </c>
    </row>
    <row r="15" spans="1:105" ht="193.5" customHeight="1">
      <c r="A15" s="1" t="s">
        <v>138</v>
      </c>
      <c r="B15" s="2" t="s">
        <v>139</v>
      </c>
      <c r="C15" s="35" t="s">
        <v>228</v>
      </c>
      <c r="D15" s="36"/>
      <c r="E15" s="36"/>
      <c r="F15" s="36"/>
      <c r="G15" s="36"/>
      <c r="H15" s="36"/>
      <c r="I15" s="36"/>
      <c r="J15" s="36"/>
      <c r="K15" s="37"/>
      <c r="L15" s="2" t="s">
        <v>31</v>
      </c>
      <c r="M15" s="2" t="s">
        <v>140</v>
      </c>
      <c r="N15" s="2" t="s">
        <v>39</v>
      </c>
      <c r="O15" s="3">
        <v>659</v>
      </c>
      <c r="P15" s="3">
        <v>399.5</v>
      </c>
      <c r="Q15" s="3"/>
      <c r="R15" s="3"/>
      <c r="S15" s="3"/>
      <c r="T15" s="3"/>
      <c r="U15" s="3"/>
      <c r="V15" s="3"/>
      <c r="W15" s="3">
        <f>O15</f>
        <v>659</v>
      </c>
      <c r="X15" s="3">
        <f>P15</f>
        <v>399.5</v>
      </c>
      <c r="Y15" s="3">
        <v>330.1</v>
      </c>
      <c r="Z15" s="3"/>
      <c r="AA15" s="3"/>
      <c r="AB15" s="3"/>
      <c r="AC15" s="3">
        <f>Y15-Z15-AA15-AB15</f>
        <v>330.1</v>
      </c>
      <c r="AD15" s="3">
        <v>330.1</v>
      </c>
      <c r="AE15" s="3"/>
      <c r="AF15" s="3"/>
      <c r="AG15" s="3"/>
      <c r="AH15" s="3">
        <f>AD15-AE15-AF15-AG15</f>
        <v>330.1</v>
      </c>
      <c r="AI15" s="3">
        <v>330.1</v>
      </c>
      <c r="AJ15" s="3"/>
      <c r="AK15" s="3"/>
      <c r="AL15" s="3"/>
      <c r="AM15" s="3">
        <f>AI15-AJ15-AK15-AL15</f>
        <v>330.1</v>
      </c>
      <c r="AN15" s="3">
        <v>330.1</v>
      </c>
      <c r="AO15" s="3"/>
      <c r="AP15" s="3"/>
      <c r="AQ15" s="3"/>
      <c r="AR15" s="3">
        <f>AN15-AO15-AP15-AQ15</f>
        <v>330.1</v>
      </c>
      <c r="AS15" s="3">
        <v>1056.1</v>
      </c>
      <c r="AT15" s="3">
        <v>775</v>
      </c>
      <c r="AU15" s="3">
        <v>0</v>
      </c>
      <c r="AV15" s="3">
        <v>0</v>
      </c>
      <c r="AW15" s="3">
        <v>0</v>
      </c>
      <c r="AX15" s="3">
        <v>0</v>
      </c>
      <c r="AY15" s="3">
        <v>0</v>
      </c>
      <c r="AZ15" s="3">
        <v>0</v>
      </c>
      <c r="BA15" s="3">
        <v>1056.1</v>
      </c>
      <c r="BB15" s="3">
        <v>775</v>
      </c>
      <c r="BC15" s="3">
        <v>882.5</v>
      </c>
      <c r="BD15" s="3">
        <v>0</v>
      </c>
      <c r="BE15" s="3">
        <v>0</v>
      </c>
      <c r="BF15" s="3">
        <v>0</v>
      </c>
      <c r="BG15" s="3">
        <v>882.5</v>
      </c>
      <c r="BH15" s="3">
        <v>600</v>
      </c>
      <c r="BI15" s="3">
        <v>0</v>
      </c>
      <c r="BJ15" s="3">
        <v>0</v>
      </c>
      <c r="BK15" s="3">
        <v>0</v>
      </c>
      <c r="BL15" s="3">
        <v>600</v>
      </c>
      <c r="BM15" s="3">
        <v>600</v>
      </c>
      <c r="BN15" s="3">
        <v>0</v>
      </c>
      <c r="BO15" s="3">
        <v>0</v>
      </c>
      <c r="BP15" s="3">
        <v>0</v>
      </c>
      <c r="BQ15" s="3">
        <v>600</v>
      </c>
      <c r="BR15" s="3">
        <v>600</v>
      </c>
      <c r="BS15" s="3">
        <v>0</v>
      </c>
      <c r="BT15" s="3">
        <v>0</v>
      </c>
      <c r="BU15" s="3">
        <v>0</v>
      </c>
      <c r="BV15" s="3">
        <v>600</v>
      </c>
      <c r="BW15" s="3">
        <v>775</v>
      </c>
      <c r="BX15" s="3">
        <v>0</v>
      </c>
      <c r="BY15" s="3">
        <v>0</v>
      </c>
      <c r="BZ15" s="3">
        <v>0</v>
      </c>
      <c r="CA15" s="3">
        <v>775</v>
      </c>
      <c r="CB15" s="3">
        <v>882.5</v>
      </c>
      <c r="CC15" s="3">
        <v>0</v>
      </c>
      <c r="CD15" s="3">
        <v>0</v>
      </c>
      <c r="CE15" s="3">
        <v>0</v>
      </c>
      <c r="CF15" s="3">
        <v>882.5</v>
      </c>
      <c r="CG15" s="3">
        <v>600</v>
      </c>
      <c r="CH15" s="3">
        <v>0</v>
      </c>
      <c r="CI15" s="3">
        <v>0</v>
      </c>
      <c r="CJ15" s="3">
        <v>0</v>
      </c>
      <c r="CK15" s="3">
        <v>600</v>
      </c>
      <c r="CL15" s="3">
        <v>775</v>
      </c>
      <c r="CM15" s="3">
        <v>0</v>
      </c>
      <c r="CN15" s="3">
        <v>0</v>
      </c>
      <c r="CO15" s="3">
        <v>0</v>
      </c>
      <c r="CP15" s="3">
        <v>775</v>
      </c>
      <c r="CQ15" s="3">
        <v>882.5</v>
      </c>
      <c r="CR15" s="3">
        <v>0</v>
      </c>
      <c r="CS15" s="3">
        <v>0</v>
      </c>
      <c r="CT15" s="3">
        <v>0</v>
      </c>
      <c r="CU15" s="3">
        <v>882.5</v>
      </c>
      <c r="CV15" s="3">
        <v>600</v>
      </c>
      <c r="CW15" s="3">
        <v>0</v>
      </c>
      <c r="CX15" s="3">
        <v>0</v>
      </c>
      <c r="CY15" s="3">
        <v>0</v>
      </c>
      <c r="CZ15" s="3">
        <v>600</v>
      </c>
      <c r="DA15" s="4" t="s">
        <v>0</v>
      </c>
    </row>
    <row r="16" spans="1:105" ht="75" customHeight="1">
      <c r="A16" s="1" t="s">
        <v>141</v>
      </c>
      <c r="B16" s="2" t="s">
        <v>142</v>
      </c>
      <c r="C16" s="38" t="s">
        <v>229</v>
      </c>
      <c r="D16" s="39"/>
      <c r="E16" s="39"/>
      <c r="F16" s="39"/>
      <c r="G16" s="39"/>
      <c r="H16" s="39"/>
      <c r="I16" s="39"/>
      <c r="J16" s="39"/>
      <c r="K16" s="40"/>
      <c r="L16" s="2" t="s">
        <v>38</v>
      </c>
      <c r="M16" s="2" t="s">
        <v>143</v>
      </c>
      <c r="N16" s="2" t="s">
        <v>144</v>
      </c>
      <c r="O16" s="3">
        <v>60.8</v>
      </c>
      <c r="P16" s="3">
        <v>28.4</v>
      </c>
      <c r="Q16" s="3"/>
      <c r="R16" s="3"/>
      <c r="S16" s="3"/>
      <c r="T16" s="3"/>
      <c r="U16" s="3"/>
      <c r="V16" s="3"/>
      <c r="W16" s="3">
        <f aca="true" t="shared" si="3" ref="W16:W25">O16</f>
        <v>60.8</v>
      </c>
      <c r="X16" s="3">
        <f aca="true" t="shared" si="4" ref="X16:X25">P16</f>
        <v>28.4</v>
      </c>
      <c r="Y16" s="3">
        <v>50</v>
      </c>
      <c r="Z16" s="3"/>
      <c r="AA16" s="3"/>
      <c r="AB16" s="3"/>
      <c r="AC16" s="3">
        <f aca="true" t="shared" si="5" ref="AC16:AC25">Y16-Z16-AA16-AB16</f>
        <v>50</v>
      </c>
      <c r="AD16" s="3">
        <v>50</v>
      </c>
      <c r="AE16" s="3"/>
      <c r="AF16" s="3"/>
      <c r="AG16" s="3"/>
      <c r="AH16" s="3">
        <f>AD16-AE16-AF16-AG16</f>
        <v>50</v>
      </c>
      <c r="AI16" s="3">
        <v>50</v>
      </c>
      <c r="AJ16" s="3"/>
      <c r="AK16" s="3"/>
      <c r="AL16" s="3"/>
      <c r="AM16" s="3">
        <f>AI16-AJ16-AK16-AL16</f>
        <v>50</v>
      </c>
      <c r="AN16" s="3">
        <v>50</v>
      </c>
      <c r="AO16" s="3"/>
      <c r="AP16" s="3"/>
      <c r="AQ16" s="3"/>
      <c r="AR16" s="3">
        <f>AN16-AO16-AP16-AQ16</f>
        <v>50</v>
      </c>
      <c r="AS16" s="3">
        <v>226.6</v>
      </c>
      <c r="AT16" s="3">
        <v>137.4</v>
      </c>
      <c r="AU16" s="3">
        <v>0</v>
      </c>
      <c r="AV16" s="3">
        <v>0</v>
      </c>
      <c r="AW16" s="3">
        <v>0</v>
      </c>
      <c r="AX16" s="3">
        <v>0</v>
      </c>
      <c r="AY16" s="3">
        <v>0</v>
      </c>
      <c r="AZ16" s="3">
        <v>0</v>
      </c>
      <c r="BA16" s="3">
        <v>226.6</v>
      </c>
      <c r="BB16" s="3">
        <v>137.4</v>
      </c>
      <c r="BC16" s="3">
        <v>275</v>
      </c>
      <c r="BD16" s="3">
        <v>0</v>
      </c>
      <c r="BE16" s="3">
        <v>0</v>
      </c>
      <c r="BF16" s="3">
        <v>0</v>
      </c>
      <c r="BG16" s="3">
        <v>275</v>
      </c>
      <c r="BH16" s="3">
        <v>275</v>
      </c>
      <c r="BI16" s="3">
        <v>0</v>
      </c>
      <c r="BJ16" s="3">
        <v>0</v>
      </c>
      <c r="BK16" s="3">
        <v>0</v>
      </c>
      <c r="BL16" s="3">
        <v>275</v>
      </c>
      <c r="BM16" s="3">
        <v>275</v>
      </c>
      <c r="BN16" s="3">
        <v>0</v>
      </c>
      <c r="BO16" s="3">
        <v>0</v>
      </c>
      <c r="BP16" s="3">
        <v>0</v>
      </c>
      <c r="BQ16" s="3">
        <v>275</v>
      </c>
      <c r="BR16" s="3">
        <v>275</v>
      </c>
      <c r="BS16" s="3">
        <v>0</v>
      </c>
      <c r="BT16" s="3">
        <v>0</v>
      </c>
      <c r="BU16" s="3">
        <v>0</v>
      </c>
      <c r="BV16" s="3">
        <v>275</v>
      </c>
      <c r="BW16" s="3">
        <v>137.4</v>
      </c>
      <c r="BX16" s="3">
        <v>0</v>
      </c>
      <c r="BY16" s="3">
        <v>0</v>
      </c>
      <c r="BZ16" s="3">
        <v>0</v>
      </c>
      <c r="CA16" s="3">
        <v>137.4</v>
      </c>
      <c r="CB16" s="3">
        <v>275</v>
      </c>
      <c r="CC16" s="3">
        <v>0</v>
      </c>
      <c r="CD16" s="3">
        <v>0</v>
      </c>
      <c r="CE16" s="3">
        <v>0</v>
      </c>
      <c r="CF16" s="3">
        <v>275</v>
      </c>
      <c r="CG16" s="3">
        <v>275</v>
      </c>
      <c r="CH16" s="3">
        <v>0</v>
      </c>
      <c r="CI16" s="3">
        <v>0</v>
      </c>
      <c r="CJ16" s="3">
        <v>0</v>
      </c>
      <c r="CK16" s="3">
        <v>275</v>
      </c>
      <c r="CL16" s="3">
        <v>137.4</v>
      </c>
      <c r="CM16" s="3">
        <v>0</v>
      </c>
      <c r="CN16" s="3">
        <v>0</v>
      </c>
      <c r="CO16" s="3">
        <v>0</v>
      </c>
      <c r="CP16" s="3">
        <v>137.4</v>
      </c>
      <c r="CQ16" s="3">
        <v>275</v>
      </c>
      <c r="CR16" s="3">
        <v>0</v>
      </c>
      <c r="CS16" s="3">
        <v>0</v>
      </c>
      <c r="CT16" s="3">
        <v>0</v>
      </c>
      <c r="CU16" s="3">
        <v>275</v>
      </c>
      <c r="CV16" s="3">
        <v>275</v>
      </c>
      <c r="CW16" s="3">
        <v>0</v>
      </c>
      <c r="CX16" s="3">
        <v>0</v>
      </c>
      <c r="CY16" s="3">
        <v>0</v>
      </c>
      <c r="CZ16" s="3">
        <v>275</v>
      </c>
      <c r="DA16" s="4" t="s">
        <v>0</v>
      </c>
    </row>
    <row r="17" spans="1:105" ht="73.5" customHeight="1">
      <c r="A17" s="5" t="s">
        <v>0</v>
      </c>
      <c r="B17" s="6" t="s">
        <v>0</v>
      </c>
      <c r="C17" s="41"/>
      <c r="D17" s="42"/>
      <c r="E17" s="42"/>
      <c r="F17" s="42"/>
      <c r="G17" s="42"/>
      <c r="H17" s="42"/>
      <c r="I17" s="42"/>
      <c r="J17" s="42"/>
      <c r="K17" s="43"/>
      <c r="L17" s="2" t="s">
        <v>38</v>
      </c>
      <c r="M17" s="2" t="s">
        <v>143</v>
      </c>
      <c r="N17" s="2" t="s">
        <v>36</v>
      </c>
      <c r="O17" s="3">
        <v>50.2</v>
      </c>
      <c r="P17" s="3">
        <v>50.2</v>
      </c>
      <c r="Q17" s="3"/>
      <c r="R17" s="3"/>
      <c r="S17" s="3"/>
      <c r="T17" s="3"/>
      <c r="U17" s="3"/>
      <c r="V17" s="3"/>
      <c r="W17" s="3">
        <f t="shared" si="3"/>
        <v>50.2</v>
      </c>
      <c r="X17" s="3">
        <f t="shared" si="4"/>
        <v>50.2</v>
      </c>
      <c r="Y17" s="3"/>
      <c r="Z17" s="3"/>
      <c r="AA17" s="3"/>
      <c r="AB17" s="3"/>
      <c r="AC17" s="3"/>
      <c r="AD17" s="3"/>
      <c r="AE17" s="3"/>
      <c r="AF17" s="3"/>
      <c r="AG17" s="3"/>
      <c r="AH17" s="3"/>
      <c r="AI17" s="3"/>
      <c r="AJ17" s="3"/>
      <c r="AK17" s="3"/>
      <c r="AL17" s="3"/>
      <c r="AM17" s="3"/>
      <c r="AN17" s="3"/>
      <c r="AO17" s="3"/>
      <c r="AP17" s="3"/>
      <c r="AQ17" s="3"/>
      <c r="AR17" s="3"/>
      <c r="AS17" s="3">
        <v>110</v>
      </c>
      <c r="AT17" s="3">
        <v>110</v>
      </c>
      <c r="AU17" s="3">
        <v>0</v>
      </c>
      <c r="AV17" s="3">
        <v>0</v>
      </c>
      <c r="AW17" s="3">
        <v>0</v>
      </c>
      <c r="AX17" s="3">
        <v>0</v>
      </c>
      <c r="AY17" s="3">
        <v>0</v>
      </c>
      <c r="AZ17" s="3">
        <v>0</v>
      </c>
      <c r="BA17" s="3">
        <v>110</v>
      </c>
      <c r="BB17" s="3">
        <v>110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c r="BU17" s="3">
        <v>0</v>
      </c>
      <c r="BV17" s="3">
        <v>0</v>
      </c>
      <c r="BW17" s="3">
        <v>110</v>
      </c>
      <c r="BX17" s="3">
        <v>0</v>
      </c>
      <c r="BY17" s="3">
        <v>0</v>
      </c>
      <c r="BZ17" s="3">
        <v>0</v>
      </c>
      <c r="CA17" s="3">
        <v>110</v>
      </c>
      <c r="CB17" s="3">
        <v>0</v>
      </c>
      <c r="CC17" s="3">
        <v>0</v>
      </c>
      <c r="CD17" s="3">
        <v>0</v>
      </c>
      <c r="CE17" s="3">
        <v>0</v>
      </c>
      <c r="CF17" s="3">
        <v>0</v>
      </c>
      <c r="CG17" s="3">
        <v>0</v>
      </c>
      <c r="CH17" s="3">
        <v>0</v>
      </c>
      <c r="CI17" s="3">
        <v>0</v>
      </c>
      <c r="CJ17" s="3">
        <v>0</v>
      </c>
      <c r="CK17" s="3">
        <v>0</v>
      </c>
      <c r="CL17" s="3">
        <v>110</v>
      </c>
      <c r="CM17" s="3">
        <v>0</v>
      </c>
      <c r="CN17" s="3">
        <v>0</v>
      </c>
      <c r="CO17" s="3">
        <v>0</v>
      </c>
      <c r="CP17" s="3">
        <v>110</v>
      </c>
      <c r="CQ17" s="3">
        <v>0</v>
      </c>
      <c r="CR17" s="3">
        <v>0</v>
      </c>
      <c r="CS17" s="3">
        <v>0</v>
      </c>
      <c r="CT17" s="3">
        <v>0</v>
      </c>
      <c r="CU17" s="3">
        <v>0</v>
      </c>
      <c r="CV17" s="3">
        <v>0</v>
      </c>
      <c r="CW17" s="3">
        <v>0</v>
      </c>
      <c r="CX17" s="3">
        <v>0</v>
      </c>
      <c r="CY17" s="3">
        <v>0</v>
      </c>
      <c r="CZ17" s="3">
        <v>0</v>
      </c>
      <c r="DA17" s="4" t="s">
        <v>0</v>
      </c>
    </row>
    <row r="18" spans="1:105" ht="89.25" customHeight="1">
      <c r="A18" s="5" t="s">
        <v>0</v>
      </c>
      <c r="B18" s="6" t="s">
        <v>0</v>
      </c>
      <c r="C18" s="44"/>
      <c r="D18" s="45"/>
      <c r="E18" s="45"/>
      <c r="F18" s="45"/>
      <c r="G18" s="45"/>
      <c r="H18" s="45"/>
      <c r="I18" s="45"/>
      <c r="J18" s="45"/>
      <c r="K18" s="46"/>
      <c r="L18" s="2" t="s">
        <v>38</v>
      </c>
      <c r="M18" s="2" t="s">
        <v>143</v>
      </c>
      <c r="N18" s="2" t="s">
        <v>40</v>
      </c>
      <c r="O18" s="3"/>
      <c r="P18" s="3"/>
      <c r="Q18" s="3"/>
      <c r="R18" s="3"/>
      <c r="S18" s="3"/>
      <c r="T18" s="3"/>
      <c r="U18" s="3"/>
      <c r="V18" s="3"/>
      <c r="W18" s="3"/>
      <c r="X18" s="3"/>
      <c r="Y18" s="3">
        <v>630</v>
      </c>
      <c r="Z18" s="3"/>
      <c r="AA18" s="3"/>
      <c r="AB18" s="3"/>
      <c r="AC18" s="3">
        <f t="shared" si="5"/>
        <v>630</v>
      </c>
      <c r="AD18" s="3">
        <v>630</v>
      </c>
      <c r="AE18" s="3"/>
      <c r="AF18" s="3"/>
      <c r="AG18" s="3"/>
      <c r="AH18" s="3">
        <f>AD18-AE18-AF18-AG18</f>
        <v>630</v>
      </c>
      <c r="AI18" s="3">
        <v>630</v>
      </c>
      <c r="AJ18" s="3"/>
      <c r="AK18" s="3"/>
      <c r="AL18" s="3"/>
      <c r="AM18" s="3">
        <f>AI18-AJ18-AK18-AL18</f>
        <v>630</v>
      </c>
      <c r="AN18" s="3">
        <v>630</v>
      </c>
      <c r="AO18" s="3"/>
      <c r="AP18" s="3"/>
      <c r="AQ18" s="3"/>
      <c r="AR18" s="3">
        <f>AN18-AO18-AP18-AQ18</f>
        <v>630</v>
      </c>
      <c r="AS18" s="3">
        <v>15</v>
      </c>
      <c r="AT18" s="3">
        <v>0</v>
      </c>
      <c r="AU18" s="3">
        <v>0</v>
      </c>
      <c r="AV18" s="3">
        <v>0</v>
      </c>
      <c r="AW18" s="3">
        <v>0</v>
      </c>
      <c r="AX18" s="3">
        <v>0</v>
      </c>
      <c r="AY18" s="3">
        <v>0</v>
      </c>
      <c r="AZ18" s="3">
        <v>0</v>
      </c>
      <c r="BA18" s="3">
        <v>15</v>
      </c>
      <c r="BB18" s="3">
        <v>0</v>
      </c>
      <c r="BC18" s="3">
        <v>648</v>
      </c>
      <c r="BD18" s="3">
        <v>0</v>
      </c>
      <c r="BE18" s="3">
        <v>0</v>
      </c>
      <c r="BF18" s="3">
        <v>0</v>
      </c>
      <c r="BG18" s="3">
        <v>648</v>
      </c>
      <c r="BH18" s="3">
        <v>650</v>
      </c>
      <c r="BI18" s="3">
        <v>0</v>
      </c>
      <c r="BJ18" s="3">
        <v>0</v>
      </c>
      <c r="BK18" s="3">
        <v>0</v>
      </c>
      <c r="BL18" s="3">
        <v>650</v>
      </c>
      <c r="BM18" s="3">
        <v>650</v>
      </c>
      <c r="BN18" s="3">
        <v>0</v>
      </c>
      <c r="BO18" s="3">
        <v>0</v>
      </c>
      <c r="BP18" s="3">
        <v>0</v>
      </c>
      <c r="BQ18" s="3">
        <v>650</v>
      </c>
      <c r="BR18" s="3">
        <v>650</v>
      </c>
      <c r="BS18" s="3">
        <v>0</v>
      </c>
      <c r="BT18" s="3">
        <v>0</v>
      </c>
      <c r="BU18" s="3">
        <v>0</v>
      </c>
      <c r="BV18" s="3">
        <v>650</v>
      </c>
      <c r="BW18" s="3">
        <v>0</v>
      </c>
      <c r="BX18" s="3">
        <v>0</v>
      </c>
      <c r="BY18" s="3">
        <v>0</v>
      </c>
      <c r="BZ18" s="3">
        <v>0</v>
      </c>
      <c r="CA18" s="3">
        <v>0</v>
      </c>
      <c r="CB18" s="3">
        <v>648</v>
      </c>
      <c r="CC18" s="3">
        <v>0</v>
      </c>
      <c r="CD18" s="3">
        <v>0</v>
      </c>
      <c r="CE18" s="3">
        <v>0</v>
      </c>
      <c r="CF18" s="3">
        <v>648</v>
      </c>
      <c r="CG18" s="3">
        <v>650</v>
      </c>
      <c r="CH18" s="3">
        <v>0</v>
      </c>
      <c r="CI18" s="3">
        <v>0</v>
      </c>
      <c r="CJ18" s="3">
        <v>0</v>
      </c>
      <c r="CK18" s="3">
        <v>650</v>
      </c>
      <c r="CL18" s="3">
        <v>0</v>
      </c>
      <c r="CM18" s="3">
        <v>0</v>
      </c>
      <c r="CN18" s="3">
        <v>0</v>
      </c>
      <c r="CO18" s="3">
        <v>0</v>
      </c>
      <c r="CP18" s="3">
        <v>0</v>
      </c>
      <c r="CQ18" s="3">
        <v>648</v>
      </c>
      <c r="CR18" s="3">
        <v>0</v>
      </c>
      <c r="CS18" s="3">
        <v>0</v>
      </c>
      <c r="CT18" s="3">
        <v>0</v>
      </c>
      <c r="CU18" s="3">
        <v>648</v>
      </c>
      <c r="CV18" s="3">
        <v>650</v>
      </c>
      <c r="CW18" s="3">
        <v>0</v>
      </c>
      <c r="CX18" s="3">
        <v>0</v>
      </c>
      <c r="CY18" s="3">
        <v>0</v>
      </c>
      <c r="CZ18" s="3">
        <v>650</v>
      </c>
      <c r="DA18" s="4" t="s">
        <v>0</v>
      </c>
    </row>
    <row r="19" spans="1:105" ht="38.25">
      <c r="A19" s="1" t="s">
        <v>145</v>
      </c>
      <c r="B19" s="2" t="s">
        <v>146</v>
      </c>
      <c r="C19" s="15"/>
      <c r="D19" s="16"/>
      <c r="E19" s="16"/>
      <c r="F19" s="16"/>
      <c r="G19" s="16"/>
      <c r="H19" s="16"/>
      <c r="I19" s="16"/>
      <c r="J19" s="16"/>
      <c r="K19" s="17"/>
      <c r="L19" s="2" t="s">
        <v>46</v>
      </c>
      <c r="M19" s="2" t="s">
        <v>147</v>
      </c>
      <c r="N19" s="2" t="s">
        <v>38</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v>3349.3</v>
      </c>
      <c r="AT19" s="3">
        <v>3299.3</v>
      </c>
      <c r="AU19" s="3">
        <v>0</v>
      </c>
      <c r="AV19" s="3">
        <v>0</v>
      </c>
      <c r="AW19" s="3">
        <v>3349.3</v>
      </c>
      <c r="AX19" s="3">
        <v>3299.3</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3299.3</v>
      </c>
      <c r="BX19" s="3">
        <v>0</v>
      </c>
      <c r="BY19" s="3">
        <v>3299.3</v>
      </c>
      <c r="BZ19" s="3">
        <v>0</v>
      </c>
      <c r="CA19" s="3">
        <v>0</v>
      </c>
      <c r="CB19" s="3">
        <v>0</v>
      </c>
      <c r="CC19" s="3">
        <v>0</v>
      </c>
      <c r="CD19" s="3">
        <v>0</v>
      </c>
      <c r="CE19" s="3">
        <v>0</v>
      </c>
      <c r="CF19" s="3">
        <v>0</v>
      </c>
      <c r="CG19" s="3">
        <v>0</v>
      </c>
      <c r="CH19" s="3">
        <v>0</v>
      </c>
      <c r="CI19" s="3">
        <v>0</v>
      </c>
      <c r="CJ19" s="3">
        <v>0</v>
      </c>
      <c r="CK19" s="3">
        <v>0</v>
      </c>
      <c r="CL19" s="3">
        <v>3299.3</v>
      </c>
      <c r="CM19" s="3">
        <v>0</v>
      </c>
      <c r="CN19" s="3">
        <v>3299.3</v>
      </c>
      <c r="CO19" s="3">
        <v>0</v>
      </c>
      <c r="CP19" s="3">
        <v>0</v>
      </c>
      <c r="CQ19" s="3">
        <v>0</v>
      </c>
      <c r="CR19" s="3">
        <v>0</v>
      </c>
      <c r="CS19" s="3">
        <v>0</v>
      </c>
      <c r="CT19" s="3">
        <v>0</v>
      </c>
      <c r="CU19" s="3">
        <v>0</v>
      </c>
      <c r="CV19" s="3">
        <v>0</v>
      </c>
      <c r="CW19" s="3">
        <v>0</v>
      </c>
      <c r="CX19" s="3">
        <v>0</v>
      </c>
      <c r="CY19" s="3">
        <v>0</v>
      </c>
      <c r="CZ19" s="3">
        <v>0</v>
      </c>
      <c r="DA19" s="4" t="s">
        <v>0</v>
      </c>
    </row>
    <row r="20" spans="1:105" ht="59.25" customHeight="1">
      <c r="A20" s="1" t="s">
        <v>148</v>
      </c>
      <c r="B20" s="2" t="s">
        <v>149</v>
      </c>
      <c r="C20" s="38" t="s">
        <v>238</v>
      </c>
      <c r="D20" s="39"/>
      <c r="E20" s="39"/>
      <c r="F20" s="39"/>
      <c r="G20" s="39"/>
      <c r="H20" s="39"/>
      <c r="I20" s="39"/>
      <c r="J20" s="39"/>
      <c r="K20" s="40"/>
      <c r="L20" s="2" t="s">
        <v>35</v>
      </c>
      <c r="M20" s="2" t="s">
        <v>150</v>
      </c>
      <c r="N20" s="2" t="s">
        <v>140</v>
      </c>
      <c r="O20" s="3">
        <v>99.9</v>
      </c>
      <c r="P20" s="3">
        <v>99.9</v>
      </c>
      <c r="Q20" s="3"/>
      <c r="R20" s="3"/>
      <c r="S20" s="3"/>
      <c r="T20" s="3"/>
      <c r="U20" s="3"/>
      <c r="V20" s="3"/>
      <c r="W20" s="3">
        <f t="shared" si="3"/>
        <v>99.9</v>
      </c>
      <c r="X20" s="3">
        <f t="shared" si="4"/>
        <v>99.9</v>
      </c>
      <c r="Y20" s="3">
        <v>6</v>
      </c>
      <c r="Z20" s="3"/>
      <c r="AA20" s="3"/>
      <c r="AB20" s="3"/>
      <c r="AC20" s="3">
        <f t="shared" si="5"/>
        <v>6</v>
      </c>
      <c r="AD20" s="3">
        <v>6</v>
      </c>
      <c r="AE20" s="3"/>
      <c r="AF20" s="3"/>
      <c r="AG20" s="3"/>
      <c r="AH20" s="3">
        <f>AD20-AE20-AF20-AG20</f>
        <v>6</v>
      </c>
      <c r="AI20" s="3">
        <v>6</v>
      </c>
      <c r="AJ20" s="3"/>
      <c r="AK20" s="3"/>
      <c r="AL20" s="3"/>
      <c r="AM20" s="3">
        <f>AI20-AJ20-AK20-AL20</f>
        <v>6</v>
      </c>
      <c r="AN20" s="3">
        <v>6</v>
      </c>
      <c r="AO20" s="3"/>
      <c r="AP20" s="3"/>
      <c r="AQ20" s="3"/>
      <c r="AR20" s="3">
        <f>AN20-AO20-AP20-AQ20</f>
        <v>6</v>
      </c>
      <c r="AS20" s="3">
        <v>346.3</v>
      </c>
      <c r="AT20" s="3">
        <v>346.3</v>
      </c>
      <c r="AU20" s="3">
        <v>0</v>
      </c>
      <c r="AV20" s="3">
        <v>0</v>
      </c>
      <c r="AW20" s="3">
        <v>0</v>
      </c>
      <c r="AX20" s="3">
        <v>0</v>
      </c>
      <c r="AY20" s="3">
        <v>0</v>
      </c>
      <c r="AZ20" s="3">
        <v>0</v>
      </c>
      <c r="BA20" s="3">
        <v>346.3</v>
      </c>
      <c r="BB20" s="3">
        <v>346.3</v>
      </c>
      <c r="BC20" s="3">
        <v>100</v>
      </c>
      <c r="BD20" s="3">
        <v>0</v>
      </c>
      <c r="BE20" s="3">
        <v>0</v>
      </c>
      <c r="BF20" s="3">
        <v>0</v>
      </c>
      <c r="BG20" s="3">
        <v>100</v>
      </c>
      <c r="BH20" s="3">
        <v>100</v>
      </c>
      <c r="BI20" s="3">
        <v>0</v>
      </c>
      <c r="BJ20" s="3">
        <v>0</v>
      </c>
      <c r="BK20" s="3">
        <v>0</v>
      </c>
      <c r="BL20" s="3">
        <v>100</v>
      </c>
      <c r="BM20" s="3">
        <v>100</v>
      </c>
      <c r="BN20" s="3">
        <v>0</v>
      </c>
      <c r="BO20" s="3">
        <v>0</v>
      </c>
      <c r="BP20" s="3">
        <v>0</v>
      </c>
      <c r="BQ20" s="3">
        <v>100</v>
      </c>
      <c r="BR20" s="3">
        <v>100</v>
      </c>
      <c r="BS20" s="3">
        <v>0</v>
      </c>
      <c r="BT20" s="3">
        <v>0</v>
      </c>
      <c r="BU20" s="3">
        <v>0</v>
      </c>
      <c r="BV20" s="3">
        <v>100</v>
      </c>
      <c r="BW20" s="3">
        <v>346.3</v>
      </c>
      <c r="BX20" s="3">
        <v>0</v>
      </c>
      <c r="BY20" s="3">
        <v>0</v>
      </c>
      <c r="BZ20" s="3">
        <v>0</v>
      </c>
      <c r="CA20" s="3">
        <v>346.3</v>
      </c>
      <c r="CB20" s="3">
        <v>100</v>
      </c>
      <c r="CC20" s="3">
        <v>0</v>
      </c>
      <c r="CD20" s="3">
        <v>0</v>
      </c>
      <c r="CE20" s="3">
        <v>0</v>
      </c>
      <c r="CF20" s="3">
        <v>100</v>
      </c>
      <c r="CG20" s="3">
        <v>100</v>
      </c>
      <c r="CH20" s="3">
        <v>0</v>
      </c>
      <c r="CI20" s="3">
        <v>0</v>
      </c>
      <c r="CJ20" s="3">
        <v>0</v>
      </c>
      <c r="CK20" s="3">
        <v>100</v>
      </c>
      <c r="CL20" s="3">
        <v>346.3</v>
      </c>
      <c r="CM20" s="3">
        <v>0</v>
      </c>
      <c r="CN20" s="3">
        <v>0</v>
      </c>
      <c r="CO20" s="3">
        <v>0</v>
      </c>
      <c r="CP20" s="3">
        <v>346.3</v>
      </c>
      <c r="CQ20" s="3">
        <v>100</v>
      </c>
      <c r="CR20" s="3">
        <v>0</v>
      </c>
      <c r="CS20" s="3">
        <v>0</v>
      </c>
      <c r="CT20" s="3">
        <v>0</v>
      </c>
      <c r="CU20" s="3">
        <v>100</v>
      </c>
      <c r="CV20" s="3">
        <v>100</v>
      </c>
      <c r="CW20" s="3">
        <v>0</v>
      </c>
      <c r="CX20" s="3">
        <v>0</v>
      </c>
      <c r="CY20" s="3">
        <v>0</v>
      </c>
      <c r="CZ20" s="3">
        <v>100</v>
      </c>
      <c r="DA20" s="4" t="s">
        <v>0</v>
      </c>
    </row>
    <row r="21" spans="1:105" ht="61.5" customHeight="1">
      <c r="A21" s="5" t="s">
        <v>0</v>
      </c>
      <c r="B21" s="6" t="s">
        <v>0</v>
      </c>
      <c r="C21" s="44"/>
      <c r="D21" s="45"/>
      <c r="E21" s="45"/>
      <c r="F21" s="45"/>
      <c r="G21" s="45"/>
      <c r="H21" s="45"/>
      <c r="I21" s="45"/>
      <c r="J21" s="45"/>
      <c r="K21" s="46"/>
      <c r="L21" s="2" t="s">
        <v>35</v>
      </c>
      <c r="M21" s="2" t="s">
        <v>150</v>
      </c>
      <c r="N21" s="2" t="s">
        <v>147</v>
      </c>
      <c r="O21" s="3">
        <v>4.3</v>
      </c>
      <c r="P21" s="3">
        <v>4.3</v>
      </c>
      <c r="Q21" s="3"/>
      <c r="R21" s="3"/>
      <c r="S21" s="3"/>
      <c r="T21" s="3"/>
      <c r="U21" s="3"/>
      <c r="V21" s="3"/>
      <c r="W21" s="3">
        <f t="shared" si="3"/>
        <v>4.3</v>
      </c>
      <c r="X21" s="3">
        <f t="shared" si="4"/>
        <v>4.3</v>
      </c>
      <c r="Y21" s="3"/>
      <c r="Z21" s="3"/>
      <c r="AA21" s="3"/>
      <c r="AB21" s="3"/>
      <c r="AC21" s="3"/>
      <c r="AD21" s="3"/>
      <c r="AE21" s="3"/>
      <c r="AF21" s="3"/>
      <c r="AG21" s="3"/>
      <c r="AH21" s="3"/>
      <c r="AI21" s="3"/>
      <c r="AJ21" s="3"/>
      <c r="AK21" s="3"/>
      <c r="AL21" s="3"/>
      <c r="AM21" s="3"/>
      <c r="AN21" s="3"/>
      <c r="AO21" s="3"/>
      <c r="AP21" s="3"/>
      <c r="AQ21" s="3"/>
      <c r="AR21" s="3"/>
      <c r="AS21" s="3">
        <v>243.3</v>
      </c>
      <c r="AT21" s="3">
        <v>218</v>
      </c>
      <c r="AU21" s="3">
        <v>0</v>
      </c>
      <c r="AV21" s="3">
        <v>0</v>
      </c>
      <c r="AW21" s="3">
        <v>0</v>
      </c>
      <c r="AX21" s="3">
        <v>0</v>
      </c>
      <c r="AY21" s="3">
        <v>0</v>
      </c>
      <c r="AZ21" s="3">
        <v>0</v>
      </c>
      <c r="BA21" s="3">
        <v>243.3</v>
      </c>
      <c r="BB21" s="3">
        <v>218</v>
      </c>
      <c r="BC21" s="3">
        <v>182</v>
      </c>
      <c r="BD21" s="3">
        <v>0</v>
      </c>
      <c r="BE21" s="3">
        <v>0</v>
      </c>
      <c r="BF21" s="3">
        <v>0</v>
      </c>
      <c r="BG21" s="3">
        <v>182</v>
      </c>
      <c r="BH21" s="3">
        <v>187</v>
      </c>
      <c r="BI21" s="3">
        <v>0</v>
      </c>
      <c r="BJ21" s="3">
        <v>0</v>
      </c>
      <c r="BK21" s="3">
        <v>0</v>
      </c>
      <c r="BL21" s="3">
        <v>187</v>
      </c>
      <c r="BM21" s="3">
        <v>187</v>
      </c>
      <c r="BN21" s="3">
        <v>0</v>
      </c>
      <c r="BO21" s="3">
        <v>0</v>
      </c>
      <c r="BP21" s="3">
        <v>0</v>
      </c>
      <c r="BQ21" s="3">
        <v>187</v>
      </c>
      <c r="BR21" s="3">
        <v>187</v>
      </c>
      <c r="BS21" s="3">
        <v>0</v>
      </c>
      <c r="BT21" s="3">
        <v>0</v>
      </c>
      <c r="BU21" s="3">
        <v>0</v>
      </c>
      <c r="BV21" s="3">
        <v>187</v>
      </c>
      <c r="BW21" s="3">
        <v>218</v>
      </c>
      <c r="BX21" s="3">
        <v>0</v>
      </c>
      <c r="BY21" s="3">
        <v>0</v>
      </c>
      <c r="BZ21" s="3">
        <v>0</v>
      </c>
      <c r="CA21" s="3">
        <v>218</v>
      </c>
      <c r="CB21" s="3">
        <v>182</v>
      </c>
      <c r="CC21" s="3">
        <v>0</v>
      </c>
      <c r="CD21" s="3">
        <v>0</v>
      </c>
      <c r="CE21" s="3">
        <v>0</v>
      </c>
      <c r="CF21" s="3">
        <v>182</v>
      </c>
      <c r="CG21" s="3">
        <v>187</v>
      </c>
      <c r="CH21" s="3">
        <v>0</v>
      </c>
      <c r="CI21" s="3">
        <v>0</v>
      </c>
      <c r="CJ21" s="3">
        <v>0</v>
      </c>
      <c r="CK21" s="3">
        <v>187</v>
      </c>
      <c r="CL21" s="3">
        <v>218</v>
      </c>
      <c r="CM21" s="3">
        <v>0</v>
      </c>
      <c r="CN21" s="3">
        <v>0</v>
      </c>
      <c r="CO21" s="3">
        <v>0</v>
      </c>
      <c r="CP21" s="3">
        <v>218</v>
      </c>
      <c r="CQ21" s="3">
        <v>182</v>
      </c>
      <c r="CR21" s="3">
        <v>0</v>
      </c>
      <c r="CS21" s="3">
        <v>0</v>
      </c>
      <c r="CT21" s="3">
        <v>0</v>
      </c>
      <c r="CU21" s="3">
        <v>182</v>
      </c>
      <c r="CV21" s="3">
        <v>187</v>
      </c>
      <c r="CW21" s="3">
        <v>0</v>
      </c>
      <c r="CX21" s="3">
        <v>0</v>
      </c>
      <c r="CY21" s="3">
        <v>0</v>
      </c>
      <c r="CZ21" s="3">
        <v>187</v>
      </c>
      <c r="DA21" s="4" t="s">
        <v>0</v>
      </c>
    </row>
    <row r="22" spans="1:105" ht="45.75" customHeight="1">
      <c r="A22" s="1" t="s">
        <v>151</v>
      </c>
      <c r="B22" s="2" t="s">
        <v>152</v>
      </c>
      <c r="C22" s="35" t="s">
        <v>231</v>
      </c>
      <c r="D22" s="36"/>
      <c r="E22" s="36"/>
      <c r="F22" s="36"/>
      <c r="G22" s="36"/>
      <c r="H22" s="36"/>
      <c r="I22" s="36"/>
      <c r="J22" s="36"/>
      <c r="K22" s="37"/>
      <c r="L22" s="2" t="s">
        <v>37</v>
      </c>
      <c r="M22" s="2" t="s">
        <v>37</v>
      </c>
      <c r="N22" s="2" t="s">
        <v>140</v>
      </c>
      <c r="O22" s="3">
        <v>60</v>
      </c>
      <c r="P22" s="3">
        <v>48.8</v>
      </c>
      <c r="Q22" s="3"/>
      <c r="R22" s="3"/>
      <c r="S22" s="3"/>
      <c r="T22" s="3"/>
      <c r="U22" s="3"/>
      <c r="V22" s="3"/>
      <c r="W22" s="3">
        <f t="shared" si="3"/>
        <v>60</v>
      </c>
      <c r="X22" s="3">
        <f t="shared" si="4"/>
        <v>48.8</v>
      </c>
      <c r="Y22" s="3">
        <v>60</v>
      </c>
      <c r="Z22" s="3"/>
      <c r="AA22" s="3"/>
      <c r="AB22" s="3"/>
      <c r="AC22" s="3">
        <f t="shared" si="5"/>
        <v>60</v>
      </c>
      <c r="AD22" s="3">
        <v>60</v>
      </c>
      <c r="AE22" s="3"/>
      <c r="AF22" s="3"/>
      <c r="AG22" s="3"/>
      <c r="AH22" s="3">
        <f>AD22-AE22-AF22-AG22</f>
        <v>60</v>
      </c>
      <c r="AI22" s="3">
        <v>60</v>
      </c>
      <c r="AJ22" s="3"/>
      <c r="AK22" s="3"/>
      <c r="AL22" s="3"/>
      <c r="AM22" s="3">
        <f>AI22-AJ22-AK22-AL22</f>
        <v>60</v>
      </c>
      <c r="AN22" s="3">
        <v>60</v>
      </c>
      <c r="AO22" s="3"/>
      <c r="AP22" s="3"/>
      <c r="AQ22" s="3"/>
      <c r="AR22" s="3">
        <f>AN22-AO22-AP22-AQ22</f>
        <v>60</v>
      </c>
      <c r="AS22" s="3">
        <v>680.5</v>
      </c>
      <c r="AT22" s="3">
        <v>611.9</v>
      </c>
      <c r="AU22" s="3">
        <v>0</v>
      </c>
      <c r="AV22" s="3">
        <v>0</v>
      </c>
      <c r="AW22" s="3">
        <v>0</v>
      </c>
      <c r="AX22" s="3">
        <v>0</v>
      </c>
      <c r="AY22" s="3">
        <v>500</v>
      </c>
      <c r="AZ22" s="3">
        <v>500</v>
      </c>
      <c r="BA22" s="3">
        <v>180.5</v>
      </c>
      <c r="BB22" s="3">
        <v>111.9</v>
      </c>
      <c r="BC22" s="3">
        <v>183</v>
      </c>
      <c r="BD22" s="3">
        <v>0</v>
      </c>
      <c r="BE22" s="3">
        <v>0</v>
      </c>
      <c r="BF22" s="3">
        <v>0</v>
      </c>
      <c r="BG22" s="3">
        <v>183</v>
      </c>
      <c r="BH22" s="3">
        <v>200</v>
      </c>
      <c r="BI22" s="3">
        <v>0</v>
      </c>
      <c r="BJ22" s="3">
        <v>0</v>
      </c>
      <c r="BK22" s="3">
        <v>0</v>
      </c>
      <c r="BL22" s="3">
        <v>200</v>
      </c>
      <c r="BM22" s="3">
        <v>200</v>
      </c>
      <c r="BN22" s="3">
        <v>0</v>
      </c>
      <c r="BO22" s="3">
        <v>0</v>
      </c>
      <c r="BP22" s="3">
        <v>0</v>
      </c>
      <c r="BQ22" s="3">
        <v>200</v>
      </c>
      <c r="BR22" s="3">
        <v>200</v>
      </c>
      <c r="BS22" s="3">
        <v>0</v>
      </c>
      <c r="BT22" s="3">
        <v>0</v>
      </c>
      <c r="BU22" s="3">
        <v>0</v>
      </c>
      <c r="BV22" s="3">
        <v>200</v>
      </c>
      <c r="BW22" s="3">
        <v>611.9</v>
      </c>
      <c r="BX22" s="3">
        <v>0</v>
      </c>
      <c r="BY22" s="3">
        <v>0</v>
      </c>
      <c r="BZ22" s="3">
        <v>500</v>
      </c>
      <c r="CA22" s="3">
        <v>111.9</v>
      </c>
      <c r="CB22" s="3">
        <v>183</v>
      </c>
      <c r="CC22" s="3">
        <v>0</v>
      </c>
      <c r="CD22" s="3">
        <v>0</v>
      </c>
      <c r="CE22" s="3">
        <v>0</v>
      </c>
      <c r="CF22" s="3">
        <v>183</v>
      </c>
      <c r="CG22" s="3">
        <v>200</v>
      </c>
      <c r="CH22" s="3">
        <v>0</v>
      </c>
      <c r="CI22" s="3">
        <v>0</v>
      </c>
      <c r="CJ22" s="3">
        <v>0</v>
      </c>
      <c r="CK22" s="3">
        <v>200</v>
      </c>
      <c r="CL22" s="3">
        <v>611.9</v>
      </c>
      <c r="CM22" s="3">
        <v>0</v>
      </c>
      <c r="CN22" s="3">
        <v>0</v>
      </c>
      <c r="CO22" s="3">
        <v>500</v>
      </c>
      <c r="CP22" s="3">
        <v>111.9</v>
      </c>
      <c r="CQ22" s="3">
        <v>183</v>
      </c>
      <c r="CR22" s="3">
        <v>0</v>
      </c>
      <c r="CS22" s="3">
        <v>0</v>
      </c>
      <c r="CT22" s="3">
        <v>0</v>
      </c>
      <c r="CU22" s="3">
        <v>183</v>
      </c>
      <c r="CV22" s="3">
        <v>200</v>
      </c>
      <c r="CW22" s="3">
        <v>0</v>
      </c>
      <c r="CX22" s="3">
        <v>0</v>
      </c>
      <c r="CY22" s="3">
        <v>0</v>
      </c>
      <c r="CZ22" s="3">
        <v>200</v>
      </c>
      <c r="DA22" s="4" t="s">
        <v>0</v>
      </c>
    </row>
    <row r="23" spans="1:105" ht="162" customHeight="1">
      <c r="A23" s="1" t="s">
        <v>153</v>
      </c>
      <c r="B23" s="2" t="s">
        <v>154</v>
      </c>
      <c r="C23" s="35" t="s">
        <v>239</v>
      </c>
      <c r="D23" s="36"/>
      <c r="E23" s="36"/>
      <c r="F23" s="36"/>
      <c r="G23" s="36"/>
      <c r="H23" s="36"/>
      <c r="I23" s="36"/>
      <c r="J23" s="36"/>
      <c r="K23" s="37"/>
      <c r="L23" s="2" t="s">
        <v>44</v>
      </c>
      <c r="M23" s="2" t="s">
        <v>155</v>
      </c>
      <c r="N23" s="2" t="s">
        <v>143</v>
      </c>
      <c r="O23" s="3">
        <v>6675.8</v>
      </c>
      <c r="P23" s="3">
        <v>6593.9</v>
      </c>
      <c r="Q23" s="3">
        <v>1678.4</v>
      </c>
      <c r="R23" s="3">
        <v>1678.4</v>
      </c>
      <c r="S23" s="3">
        <v>939.8</v>
      </c>
      <c r="T23" s="3">
        <v>939.8</v>
      </c>
      <c r="U23" s="3"/>
      <c r="V23" s="3"/>
      <c r="W23" s="3">
        <f>O23-Q23-S23</f>
        <v>4057.5999999999995</v>
      </c>
      <c r="X23" s="3">
        <f>P23-R23-T23</f>
        <v>3975.7</v>
      </c>
      <c r="Y23" s="3">
        <v>5846.2</v>
      </c>
      <c r="Z23" s="3">
        <v>1882.5</v>
      </c>
      <c r="AA23" s="3">
        <v>385.6</v>
      </c>
      <c r="AB23" s="3"/>
      <c r="AC23" s="3">
        <f t="shared" si="5"/>
        <v>3578.1</v>
      </c>
      <c r="AD23" s="3">
        <v>5846.2</v>
      </c>
      <c r="AE23" s="3"/>
      <c r="AF23" s="3"/>
      <c r="AG23" s="3"/>
      <c r="AH23" s="3">
        <f>AD23-AE23-AF23-AG23</f>
        <v>5846.2</v>
      </c>
      <c r="AI23" s="3">
        <v>5846.2</v>
      </c>
      <c r="AJ23" s="3"/>
      <c r="AK23" s="3"/>
      <c r="AL23" s="3"/>
      <c r="AM23" s="3">
        <f>AI23-AJ23-AK23-AL23</f>
        <v>5846.2</v>
      </c>
      <c r="AN23" s="3">
        <v>5846.2</v>
      </c>
      <c r="AO23" s="3"/>
      <c r="AP23" s="3"/>
      <c r="AQ23" s="3"/>
      <c r="AR23" s="3">
        <f>AN23-AO23-AP23-AQ23</f>
        <v>5846.2</v>
      </c>
      <c r="AS23" s="3">
        <v>11649.5</v>
      </c>
      <c r="AT23" s="3">
        <v>11089.6</v>
      </c>
      <c r="AU23" s="3">
        <v>1678.4</v>
      </c>
      <c r="AV23" s="3">
        <v>1678.4</v>
      </c>
      <c r="AW23" s="3">
        <v>1039.7</v>
      </c>
      <c r="AX23" s="3">
        <v>1039.7</v>
      </c>
      <c r="AY23" s="3">
        <v>0</v>
      </c>
      <c r="AZ23" s="3">
        <v>0</v>
      </c>
      <c r="BA23" s="3">
        <v>8931.4</v>
      </c>
      <c r="BB23" s="3">
        <v>8371.5</v>
      </c>
      <c r="BC23" s="3">
        <v>10866.9</v>
      </c>
      <c r="BD23" s="3">
        <v>1882.5</v>
      </c>
      <c r="BE23" s="3">
        <v>385.6</v>
      </c>
      <c r="BF23" s="3">
        <v>0</v>
      </c>
      <c r="BG23" s="3">
        <v>8598.8</v>
      </c>
      <c r="BH23" s="3">
        <v>8800</v>
      </c>
      <c r="BI23" s="3">
        <v>0</v>
      </c>
      <c r="BJ23" s="3">
        <v>0</v>
      </c>
      <c r="BK23" s="3">
        <v>0</v>
      </c>
      <c r="BL23" s="3">
        <v>8800</v>
      </c>
      <c r="BM23" s="3">
        <v>8800</v>
      </c>
      <c r="BN23" s="3">
        <v>0</v>
      </c>
      <c r="BO23" s="3">
        <v>0</v>
      </c>
      <c r="BP23" s="3">
        <v>0</v>
      </c>
      <c r="BQ23" s="3">
        <v>8800</v>
      </c>
      <c r="BR23" s="3">
        <v>8800</v>
      </c>
      <c r="BS23" s="3">
        <v>0</v>
      </c>
      <c r="BT23" s="3">
        <v>0</v>
      </c>
      <c r="BU23" s="3">
        <v>0</v>
      </c>
      <c r="BV23" s="3">
        <v>8800</v>
      </c>
      <c r="BW23" s="3">
        <v>11089.6</v>
      </c>
      <c r="BX23" s="3">
        <v>1678.4</v>
      </c>
      <c r="BY23" s="3">
        <v>1039.7</v>
      </c>
      <c r="BZ23" s="3">
        <v>0</v>
      </c>
      <c r="CA23" s="3">
        <v>8371.5</v>
      </c>
      <c r="CB23" s="3">
        <v>10866.9</v>
      </c>
      <c r="CC23" s="3">
        <v>1882.5</v>
      </c>
      <c r="CD23" s="3">
        <v>385.6</v>
      </c>
      <c r="CE23" s="3">
        <v>0</v>
      </c>
      <c r="CF23" s="3">
        <v>8598.8</v>
      </c>
      <c r="CG23" s="3">
        <v>8800</v>
      </c>
      <c r="CH23" s="3">
        <v>0</v>
      </c>
      <c r="CI23" s="3">
        <v>0</v>
      </c>
      <c r="CJ23" s="3">
        <v>0</v>
      </c>
      <c r="CK23" s="3">
        <v>8800</v>
      </c>
      <c r="CL23" s="3">
        <v>11089.6</v>
      </c>
      <c r="CM23" s="3">
        <v>1678.4</v>
      </c>
      <c r="CN23" s="3">
        <v>1039.7</v>
      </c>
      <c r="CO23" s="3">
        <v>0</v>
      </c>
      <c r="CP23" s="3">
        <v>8371.5</v>
      </c>
      <c r="CQ23" s="3">
        <v>10866.9</v>
      </c>
      <c r="CR23" s="3">
        <v>1882.5</v>
      </c>
      <c r="CS23" s="3">
        <v>385.6</v>
      </c>
      <c r="CT23" s="3">
        <v>0</v>
      </c>
      <c r="CU23" s="3">
        <v>8598.8</v>
      </c>
      <c r="CV23" s="3">
        <v>8800</v>
      </c>
      <c r="CW23" s="3">
        <v>0</v>
      </c>
      <c r="CX23" s="3">
        <v>0</v>
      </c>
      <c r="CY23" s="3">
        <v>0</v>
      </c>
      <c r="CZ23" s="3">
        <v>8800</v>
      </c>
      <c r="DA23" s="4" t="s">
        <v>0</v>
      </c>
    </row>
    <row r="24" spans="1:105" ht="25.5">
      <c r="A24" s="1" t="s">
        <v>156</v>
      </c>
      <c r="B24" s="2" t="s">
        <v>157</v>
      </c>
      <c r="C24" s="15"/>
      <c r="D24" s="16"/>
      <c r="E24" s="16"/>
      <c r="F24" s="16"/>
      <c r="G24" s="16"/>
      <c r="H24" s="16"/>
      <c r="I24" s="16"/>
      <c r="J24" s="16"/>
      <c r="K24" s="17"/>
      <c r="L24" s="2" t="s">
        <v>32</v>
      </c>
      <c r="M24" s="2" t="s">
        <v>147</v>
      </c>
      <c r="N24" s="2" t="s">
        <v>155</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v>135</v>
      </c>
      <c r="AT24" s="3">
        <v>135</v>
      </c>
      <c r="AU24" s="3">
        <v>0</v>
      </c>
      <c r="AV24" s="3">
        <v>0</v>
      </c>
      <c r="AW24" s="3">
        <v>100</v>
      </c>
      <c r="AX24" s="3">
        <v>100</v>
      </c>
      <c r="AY24" s="3">
        <v>0</v>
      </c>
      <c r="AZ24" s="3">
        <v>0</v>
      </c>
      <c r="BA24" s="3">
        <v>35</v>
      </c>
      <c r="BB24" s="3">
        <v>35</v>
      </c>
      <c r="BC24" s="3">
        <v>100</v>
      </c>
      <c r="BD24" s="3">
        <v>0</v>
      </c>
      <c r="BE24" s="3">
        <v>100</v>
      </c>
      <c r="BF24" s="3">
        <v>0</v>
      </c>
      <c r="BG24" s="3">
        <v>0</v>
      </c>
      <c r="BH24" s="3">
        <v>0</v>
      </c>
      <c r="BI24" s="3">
        <v>0</v>
      </c>
      <c r="BJ24" s="3">
        <v>0</v>
      </c>
      <c r="BK24" s="3">
        <v>0</v>
      </c>
      <c r="BL24" s="3">
        <v>0</v>
      </c>
      <c r="BM24" s="3">
        <v>0</v>
      </c>
      <c r="BN24" s="3">
        <v>0</v>
      </c>
      <c r="BO24" s="3">
        <v>0</v>
      </c>
      <c r="BP24" s="3">
        <v>0</v>
      </c>
      <c r="BQ24" s="3">
        <v>0</v>
      </c>
      <c r="BR24" s="3">
        <v>0</v>
      </c>
      <c r="BS24" s="3">
        <v>0</v>
      </c>
      <c r="BT24" s="3">
        <v>0</v>
      </c>
      <c r="BU24" s="3">
        <v>0</v>
      </c>
      <c r="BV24" s="3">
        <v>0</v>
      </c>
      <c r="BW24" s="3">
        <v>135</v>
      </c>
      <c r="BX24" s="3">
        <v>0</v>
      </c>
      <c r="BY24" s="3">
        <v>100</v>
      </c>
      <c r="BZ24" s="3">
        <v>0</v>
      </c>
      <c r="CA24" s="3">
        <v>35</v>
      </c>
      <c r="CB24" s="3">
        <v>100</v>
      </c>
      <c r="CC24" s="3">
        <v>0</v>
      </c>
      <c r="CD24" s="3">
        <v>100</v>
      </c>
      <c r="CE24" s="3">
        <v>0</v>
      </c>
      <c r="CF24" s="3">
        <v>0</v>
      </c>
      <c r="CG24" s="3">
        <v>0</v>
      </c>
      <c r="CH24" s="3">
        <v>0</v>
      </c>
      <c r="CI24" s="3">
        <v>0</v>
      </c>
      <c r="CJ24" s="3">
        <v>0</v>
      </c>
      <c r="CK24" s="3">
        <v>0</v>
      </c>
      <c r="CL24" s="3">
        <v>135</v>
      </c>
      <c r="CM24" s="3">
        <v>0</v>
      </c>
      <c r="CN24" s="3">
        <v>100</v>
      </c>
      <c r="CO24" s="3">
        <v>0</v>
      </c>
      <c r="CP24" s="3">
        <v>35</v>
      </c>
      <c r="CQ24" s="3">
        <v>100</v>
      </c>
      <c r="CR24" s="3">
        <v>0</v>
      </c>
      <c r="CS24" s="3">
        <v>100</v>
      </c>
      <c r="CT24" s="3">
        <v>0</v>
      </c>
      <c r="CU24" s="3">
        <v>0</v>
      </c>
      <c r="CV24" s="3">
        <v>0</v>
      </c>
      <c r="CW24" s="3">
        <v>0</v>
      </c>
      <c r="CX24" s="3">
        <v>0</v>
      </c>
      <c r="CY24" s="3">
        <v>0</v>
      </c>
      <c r="CZ24" s="3">
        <v>0</v>
      </c>
      <c r="DA24" s="4" t="s">
        <v>0</v>
      </c>
    </row>
    <row r="25" spans="1:105" ht="46.5" customHeight="1">
      <c r="A25" s="1" t="s">
        <v>158</v>
      </c>
      <c r="B25" s="2" t="s">
        <v>159</v>
      </c>
      <c r="C25" s="35" t="s">
        <v>232</v>
      </c>
      <c r="D25" s="36"/>
      <c r="E25" s="36"/>
      <c r="F25" s="36"/>
      <c r="G25" s="36"/>
      <c r="H25" s="36"/>
      <c r="I25" s="36"/>
      <c r="J25" s="36"/>
      <c r="K25" s="37"/>
      <c r="L25" s="2" t="s">
        <v>34</v>
      </c>
      <c r="M25" s="2" t="s">
        <v>160</v>
      </c>
      <c r="N25" s="2" t="s">
        <v>160</v>
      </c>
      <c r="O25" s="3">
        <v>30.4</v>
      </c>
      <c r="P25" s="3">
        <v>30.4</v>
      </c>
      <c r="Q25" s="3"/>
      <c r="R25" s="3"/>
      <c r="S25" s="3"/>
      <c r="T25" s="3"/>
      <c r="U25" s="3"/>
      <c r="V25" s="3"/>
      <c r="W25" s="3">
        <f t="shared" si="3"/>
        <v>30.4</v>
      </c>
      <c r="X25" s="3">
        <f t="shared" si="4"/>
        <v>30.4</v>
      </c>
      <c r="Y25" s="3">
        <v>30.4</v>
      </c>
      <c r="Z25" s="3"/>
      <c r="AA25" s="3"/>
      <c r="AB25" s="3"/>
      <c r="AC25" s="3">
        <f t="shared" si="5"/>
        <v>30.4</v>
      </c>
      <c r="AD25" s="3">
        <v>30.4</v>
      </c>
      <c r="AE25" s="3"/>
      <c r="AF25" s="3"/>
      <c r="AG25" s="3"/>
      <c r="AH25" s="3">
        <f>AD25-AE25-AF25-AG25</f>
        <v>30.4</v>
      </c>
      <c r="AI25" s="3">
        <v>30.4</v>
      </c>
      <c r="AJ25" s="3"/>
      <c r="AK25" s="3"/>
      <c r="AL25" s="3"/>
      <c r="AM25" s="3">
        <f>AI25-AJ25-AK25-AL25</f>
        <v>30.4</v>
      </c>
      <c r="AN25" s="3">
        <v>30.4</v>
      </c>
      <c r="AO25" s="3"/>
      <c r="AP25" s="3"/>
      <c r="AQ25" s="3"/>
      <c r="AR25" s="3">
        <f>AN25-AO25-AP25-AQ25</f>
        <v>30.4</v>
      </c>
      <c r="AS25" s="3">
        <v>108.4</v>
      </c>
      <c r="AT25" s="3">
        <v>52.5</v>
      </c>
      <c r="AU25" s="3">
        <v>0</v>
      </c>
      <c r="AV25" s="3">
        <v>0</v>
      </c>
      <c r="AW25" s="3">
        <v>0</v>
      </c>
      <c r="AX25" s="3">
        <v>0</v>
      </c>
      <c r="AY25" s="3">
        <v>0</v>
      </c>
      <c r="AZ25" s="3">
        <v>0</v>
      </c>
      <c r="BA25" s="3">
        <v>108.4</v>
      </c>
      <c r="BB25" s="3">
        <v>52.5</v>
      </c>
      <c r="BC25" s="3">
        <v>92.4</v>
      </c>
      <c r="BD25" s="3">
        <v>0</v>
      </c>
      <c r="BE25" s="3">
        <v>0</v>
      </c>
      <c r="BF25" s="3">
        <v>0</v>
      </c>
      <c r="BG25" s="3">
        <v>92.4</v>
      </c>
      <c r="BH25" s="3">
        <v>95</v>
      </c>
      <c r="BI25" s="3">
        <v>0</v>
      </c>
      <c r="BJ25" s="3">
        <v>0</v>
      </c>
      <c r="BK25" s="3">
        <v>0</v>
      </c>
      <c r="BL25" s="3">
        <v>95</v>
      </c>
      <c r="BM25" s="3">
        <v>95</v>
      </c>
      <c r="BN25" s="3">
        <v>0</v>
      </c>
      <c r="BO25" s="3">
        <v>0</v>
      </c>
      <c r="BP25" s="3">
        <v>0</v>
      </c>
      <c r="BQ25" s="3">
        <v>95</v>
      </c>
      <c r="BR25" s="3">
        <v>95</v>
      </c>
      <c r="BS25" s="3">
        <v>0</v>
      </c>
      <c r="BT25" s="3">
        <v>0</v>
      </c>
      <c r="BU25" s="3">
        <v>0</v>
      </c>
      <c r="BV25" s="3">
        <v>95</v>
      </c>
      <c r="BW25" s="3">
        <v>52.5</v>
      </c>
      <c r="BX25" s="3">
        <v>0</v>
      </c>
      <c r="BY25" s="3">
        <v>0</v>
      </c>
      <c r="BZ25" s="3">
        <v>0</v>
      </c>
      <c r="CA25" s="3">
        <v>52.5</v>
      </c>
      <c r="CB25" s="3">
        <v>92.4</v>
      </c>
      <c r="CC25" s="3">
        <v>0</v>
      </c>
      <c r="CD25" s="3">
        <v>0</v>
      </c>
      <c r="CE25" s="3">
        <v>0</v>
      </c>
      <c r="CF25" s="3">
        <v>92.4</v>
      </c>
      <c r="CG25" s="3">
        <v>95</v>
      </c>
      <c r="CH25" s="3">
        <v>0</v>
      </c>
      <c r="CI25" s="3">
        <v>0</v>
      </c>
      <c r="CJ25" s="3">
        <v>0</v>
      </c>
      <c r="CK25" s="3">
        <v>95</v>
      </c>
      <c r="CL25" s="3">
        <v>52.5</v>
      </c>
      <c r="CM25" s="3">
        <v>0</v>
      </c>
      <c r="CN25" s="3">
        <v>0</v>
      </c>
      <c r="CO25" s="3">
        <v>0</v>
      </c>
      <c r="CP25" s="3">
        <v>52.5</v>
      </c>
      <c r="CQ25" s="3">
        <v>92.4</v>
      </c>
      <c r="CR25" s="3">
        <v>0</v>
      </c>
      <c r="CS25" s="3">
        <v>0</v>
      </c>
      <c r="CT25" s="3">
        <v>0</v>
      </c>
      <c r="CU25" s="3">
        <v>92.4</v>
      </c>
      <c r="CV25" s="3">
        <v>95</v>
      </c>
      <c r="CW25" s="3">
        <v>0</v>
      </c>
      <c r="CX25" s="3">
        <v>0</v>
      </c>
      <c r="CY25" s="3">
        <v>0</v>
      </c>
      <c r="CZ25" s="3">
        <v>95</v>
      </c>
      <c r="DA25" s="4" t="s">
        <v>0</v>
      </c>
    </row>
    <row r="26" spans="1:105" ht="108" customHeight="1">
      <c r="A26" s="1" t="s">
        <v>161</v>
      </c>
      <c r="B26" s="2" t="s">
        <v>162</v>
      </c>
      <c r="C26" s="15"/>
      <c r="D26" s="16"/>
      <c r="E26" s="16"/>
      <c r="F26" s="16"/>
      <c r="G26" s="16"/>
      <c r="H26" s="16"/>
      <c r="I26" s="16"/>
      <c r="J26" s="16"/>
      <c r="K26" s="17"/>
      <c r="L26" s="2" t="s">
        <v>133</v>
      </c>
      <c r="M26" s="2" t="s">
        <v>133</v>
      </c>
      <c r="N26" s="2" t="s">
        <v>133</v>
      </c>
      <c r="O26" s="3">
        <f>O27+O28</f>
        <v>22372.7</v>
      </c>
      <c r="P26" s="3">
        <f>P27+P28</f>
        <v>20928.2</v>
      </c>
      <c r="Q26" s="3">
        <f aca="true" t="shared" si="6" ref="Q26:X26">Q27+Q28</f>
        <v>0</v>
      </c>
      <c r="R26" s="3">
        <f t="shared" si="6"/>
        <v>0</v>
      </c>
      <c r="S26" s="3">
        <f t="shared" si="6"/>
        <v>10991.699999999999</v>
      </c>
      <c r="T26" s="3">
        <f t="shared" si="6"/>
        <v>10991.599999999999</v>
      </c>
      <c r="U26" s="3">
        <f t="shared" si="6"/>
        <v>0</v>
      </c>
      <c r="V26" s="3">
        <f t="shared" si="6"/>
        <v>0</v>
      </c>
      <c r="W26" s="3">
        <f>W27+W28</f>
        <v>11381</v>
      </c>
      <c r="X26" s="3">
        <f>X27+X28</f>
        <v>9936.6</v>
      </c>
      <c r="Y26" s="3">
        <f>Y27+Y28</f>
        <v>12559.4</v>
      </c>
      <c r="Z26" s="3">
        <f>Z27+Z28</f>
        <v>0</v>
      </c>
      <c r="AA26" s="3">
        <f>AA27+AA28</f>
        <v>6055</v>
      </c>
      <c r="AB26" s="3">
        <f>AB27+AB28</f>
        <v>0</v>
      </c>
      <c r="AC26" s="3">
        <f>AC27+AC28</f>
        <v>6504.4</v>
      </c>
      <c r="AD26" s="3">
        <f>AD27+AD28</f>
        <v>12559.4</v>
      </c>
      <c r="AE26" s="3">
        <f>AE27+AE28</f>
        <v>0</v>
      </c>
      <c r="AF26" s="3">
        <f>AF27+AF28</f>
        <v>6055</v>
      </c>
      <c r="AG26" s="3">
        <f>AG27+AG28</f>
        <v>0</v>
      </c>
      <c r="AH26" s="3">
        <f>AH27+AH28</f>
        <v>6504.4</v>
      </c>
      <c r="AI26" s="3">
        <f>AI27+AI28</f>
        <v>12559.4</v>
      </c>
      <c r="AJ26" s="3">
        <f>AJ27+AJ28</f>
        <v>0</v>
      </c>
      <c r="AK26" s="3">
        <f>AK27+AK28</f>
        <v>6055</v>
      </c>
      <c r="AL26" s="3">
        <f>AL27+AL28</f>
        <v>0</v>
      </c>
      <c r="AM26" s="3">
        <f>AM27+AM28</f>
        <v>6504.4</v>
      </c>
      <c r="AN26" s="3">
        <f>AN27+AN28</f>
        <v>12559.4</v>
      </c>
      <c r="AO26" s="3">
        <f>AO27+AO28</f>
        <v>0</v>
      </c>
      <c r="AP26" s="3">
        <f>AP27+AP28</f>
        <v>6055</v>
      </c>
      <c r="AQ26" s="3">
        <f>AQ27+AQ28</f>
        <v>0</v>
      </c>
      <c r="AR26" s="3">
        <f>AR27+AR28</f>
        <v>6504.4</v>
      </c>
      <c r="AS26" s="3">
        <v>53352.9</v>
      </c>
      <c r="AT26" s="3">
        <v>51636.1</v>
      </c>
      <c r="AU26" s="3">
        <v>0</v>
      </c>
      <c r="AV26" s="3">
        <v>0</v>
      </c>
      <c r="AW26" s="3">
        <v>31280.1</v>
      </c>
      <c r="AX26" s="3">
        <v>31280</v>
      </c>
      <c r="AY26" s="3">
        <v>302.6</v>
      </c>
      <c r="AZ26" s="3">
        <v>302.6</v>
      </c>
      <c r="BA26" s="3">
        <v>21770.2</v>
      </c>
      <c r="BB26" s="3">
        <v>20053.5</v>
      </c>
      <c r="BC26" s="3">
        <v>38086.9</v>
      </c>
      <c r="BD26" s="3">
        <v>0</v>
      </c>
      <c r="BE26" s="3">
        <v>20639.7</v>
      </c>
      <c r="BF26" s="3">
        <v>0</v>
      </c>
      <c r="BG26" s="3">
        <v>17447.2</v>
      </c>
      <c r="BH26" s="3">
        <v>19350</v>
      </c>
      <c r="BI26" s="3">
        <v>0</v>
      </c>
      <c r="BJ26" s="3">
        <v>0</v>
      </c>
      <c r="BK26" s="3">
        <v>0</v>
      </c>
      <c r="BL26" s="3">
        <v>19350</v>
      </c>
      <c r="BM26" s="3">
        <v>19350</v>
      </c>
      <c r="BN26" s="3">
        <v>0</v>
      </c>
      <c r="BO26" s="3">
        <v>0</v>
      </c>
      <c r="BP26" s="3">
        <v>0</v>
      </c>
      <c r="BQ26" s="3">
        <v>19350</v>
      </c>
      <c r="BR26" s="3">
        <v>19350</v>
      </c>
      <c r="BS26" s="3">
        <v>0</v>
      </c>
      <c r="BT26" s="3">
        <v>0</v>
      </c>
      <c r="BU26" s="3">
        <v>0</v>
      </c>
      <c r="BV26" s="3">
        <v>19350</v>
      </c>
      <c r="BW26" s="3">
        <v>61515.6</v>
      </c>
      <c r="BX26" s="3">
        <v>3576.9</v>
      </c>
      <c r="BY26" s="3">
        <v>34268</v>
      </c>
      <c r="BZ26" s="3">
        <v>302.6</v>
      </c>
      <c r="CA26" s="3">
        <v>23368.1</v>
      </c>
      <c r="CB26" s="3">
        <v>43641.4</v>
      </c>
      <c r="CC26" s="3">
        <v>3483.3</v>
      </c>
      <c r="CD26" s="3">
        <v>21353.2</v>
      </c>
      <c r="CE26" s="3">
        <v>0</v>
      </c>
      <c r="CF26" s="3">
        <v>18804.9</v>
      </c>
      <c r="CG26" s="3">
        <v>19350</v>
      </c>
      <c r="CH26" s="3">
        <v>0</v>
      </c>
      <c r="CI26" s="3">
        <v>0</v>
      </c>
      <c r="CJ26" s="3">
        <v>0</v>
      </c>
      <c r="CK26" s="3">
        <v>19350</v>
      </c>
      <c r="CL26" s="3">
        <v>51636.1</v>
      </c>
      <c r="CM26" s="3">
        <v>0</v>
      </c>
      <c r="CN26" s="3">
        <v>31280</v>
      </c>
      <c r="CO26" s="3">
        <v>302.6</v>
      </c>
      <c r="CP26" s="3">
        <v>20053.5</v>
      </c>
      <c r="CQ26" s="3">
        <v>38086.9</v>
      </c>
      <c r="CR26" s="3">
        <v>0</v>
      </c>
      <c r="CS26" s="3">
        <v>20639.7</v>
      </c>
      <c r="CT26" s="3">
        <v>0</v>
      </c>
      <c r="CU26" s="3">
        <v>17447.2</v>
      </c>
      <c r="CV26" s="3">
        <v>19350</v>
      </c>
      <c r="CW26" s="3">
        <v>0</v>
      </c>
      <c r="CX26" s="3">
        <v>0</v>
      </c>
      <c r="CY26" s="3">
        <v>0</v>
      </c>
      <c r="CZ26" s="3">
        <v>19350</v>
      </c>
      <c r="DA26" s="4" t="s">
        <v>133</v>
      </c>
    </row>
    <row r="27" spans="1:105" ht="163.5" customHeight="1">
      <c r="A27" s="1" t="s">
        <v>163</v>
      </c>
      <c r="B27" s="2" t="s">
        <v>164</v>
      </c>
      <c r="C27" s="35" t="s">
        <v>233</v>
      </c>
      <c r="D27" s="36"/>
      <c r="E27" s="36"/>
      <c r="F27" s="36"/>
      <c r="G27" s="36"/>
      <c r="H27" s="36"/>
      <c r="I27" s="36"/>
      <c r="J27" s="36"/>
      <c r="K27" s="37"/>
      <c r="L27" s="2" t="s">
        <v>42</v>
      </c>
      <c r="M27" s="2" t="s">
        <v>155</v>
      </c>
      <c r="N27" s="2" t="s">
        <v>165</v>
      </c>
      <c r="O27" s="3">
        <v>7047.7</v>
      </c>
      <c r="P27" s="3">
        <v>5603.2</v>
      </c>
      <c r="Q27" s="3"/>
      <c r="R27" s="3"/>
      <c r="S27" s="3">
        <v>1663.9</v>
      </c>
      <c r="T27" s="3">
        <v>1663.8</v>
      </c>
      <c r="U27" s="3"/>
      <c r="V27" s="3"/>
      <c r="W27" s="3">
        <f>O27-Q27-S27</f>
        <v>5383.799999999999</v>
      </c>
      <c r="X27" s="3">
        <f>P27-R27-T27</f>
        <v>3939.3999999999996</v>
      </c>
      <c r="Y27" s="3">
        <v>2036.6</v>
      </c>
      <c r="Z27" s="3"/>
      <c r="AA27" s="3"/>
      <c r="AB27" s="3"/>
      <c r="AC27" s="3">
        <f>Y27-Z27-AA27-AB27</f>
        <v>2036.6</v>
      </c>
      <c r="AD27" s="3">
        <v>2036.6</v>
      </c>
      <c r="AE27" s="3"/>
      <c r="AF27" s="3"/>
      <c r="AG27" s="3"/>
      <c r="AH27" s="3">
        <f>AD27-AE27-AF27-AG27</f>
        <v>2036.6</v>
      </c>
      <c r="AI27" s="3">
        <v>2036.6</v>
      </c>
      <c r="AJ27" s="3"/>
      <c r="AK27" s="3"/>
      <c r="AL27" s="3"/>
      <c r="AM27" s="3">
        <f>AI27-AJ27-AK27-AL27</f>
        <v>2036.6</v>
      </c>
      <c r="AN27" s="3">
        <v>2036.6</v>
      </c>
      <c r="AO27" s="3"/>
      <c r="AP27" s="3"/>
      <c r="AQ27" s="3"/>
      <c r="AR27" s="3">
        <f>AN27-AO27-AP27-AQ27</f>
        <v>2036.6</v>
      </c>
      <c r="AS27" s="3">
        <v>5357.4</v>
      </c>
      <c r="AT27" s="3">
        <v>5243.2</v>
      </c>
      <c r="AU27" s="3">
        <v>0</v>
      </c>
      <c r="AV27" s="3">
        <v>0</v>
      </c>
      <c r="AW27" s="3">
        <v>1728.3</v>
      </c>
      <c r="AX27" s="3">
        <v>1728.2</v>
      </c>
      <c r="AY27" s="3">
        <v>302.6</v>
      </c>
      <c r="AZ27" s="3">
        <v>302.6</v>
      </c>
      <c r="BA27" s="3">
        <v>3326.5</v>
      </c>
      <c r="BB27" s="3">
        <v>3212.4</v>
      </c>
      <c r="BC27" s="3">
        <v>2314.4</v>
      </c>
      <c r="BD27" s="3">
        <v>0</v>
      </c>
      <c r="BE27" s="3">
        <v>1541.6</v>
      </c>
      <c r="BF27" s="3">
        <v>0</v>
      </c>
      <c r="BG27" s="3">
        <v>772.8</v>
      </c>
      <c r="BH27" s="3">
        <v>2200</v>
      </c>
      <c r="BI27" s="3">
        <v>0</v>
      </c>
      <c r="BJ27" s="3">
        <v>0</v>
      </c>
      <c r="BK27" s="3">
        <v>0</v>
      </c>
      <c r="BL27" s="3">
        <v>2200</v>
      </c>
      <c r="BM27" s="3">
        <v>2200</v>
      </c>
      <c r="BN27" s="3">
        <v>0</v>
      </c>
      <c r="BO27" s="3">
        <v>0</v>
      </c>
      <c r="BP27" s="3">
        <v>0</v>
      </c>
      <c r="BQ27" s="3">
        <v>2200</v>
      </c>
      <c r="BR27" s="3">
        <v>2200</v>
      </c>
      <c r="BS27" s="3">
        <v>0</v>
      </c>
      <c r="BT27" s="3">
        <v>0</v>
      </c>
      <c r="BU27" s="3">
        <v>0</v>
      </c>
      <c r="BV27" s="3">
        <v>2200</v>
      </c>
      <c r="BW27" s="3">
        <v>15122.7</v>
      </c>
      <c r="BX27" s="3">
        <v>3576.9</v>
      </c>
      <c r="BY27" s="3">
        <v>4716.2</v>
      </c>
      <c r="BZ27" s="3">
        <v>302.6</v>
      </c>
      <c r="CA27" s="3">
        <v>6527</v>
      </c>
      <c r="CB27" s="3">
        <v>7868.9</v>
      </c>
      <c r="CC27" s="3">
        <v>3483.3</v>
      </c>
      <c r="CD27" s="3">
        <v>2255.1</v>
      </c>
      <c r="CE27" s="3">
        <v>0</v>
      </c>
      <c r="CF27" s="3">
        <v>2130.5</v>
      </c>
      <c r="CG27" s="3">
        <v>2200</v>
      </c>
      <c r="CH27" s="3">
        <v>0</v>
      </c>
      <c r="CI27" s="3">
        <v>0</v>
      </c>
      <c r="CJ27" s="3">
        <v>0</v>
      </c>
      <c r="CK27" s="3">
        <v>2200</v>
      </c>
      <c r="CL27" s="3">
        <v>5243.2</v>
      </c>
      <c r="CM27" s="3">
        <v>0</v>
      </c>
      <c r="CN27" s="3">
        <v>1728.2</v>
      </c>
      <c r="CO27" s="3">
        <v>302.6</v>
      </c>
      <c r="CP27" s="3">
        <v>3212.4</v>
      </c>
      <c r="CQ27" s="3">
        <v>2314.4</v>
      </c>
      <c r="CR27" s="3">
        <v>0</v>
      </c>
      <c r="CS27" s="3">
        <v>1541.6</v>
      </c>
      <c r="CT27" s="3">
        <v>0</v>
      </c>
      <c r="CU27" s="3">
        <v>772.8</v>
      </c>
      <c r="CV27" s="3">
        <v>2200</v>
      </c>
      <c r="CW27" s="3">
        <v>0</v>
      </c>
      <c r="CX27" s="3">
        <v>0</v>
      </c>
      <c r="CY27" s="3">
        <v>0</v>
      </c>
      <c r="CZ27" s="3">
        <v>2200</v>
      </c>
      <c r="DA27" s="4" t="s">
        <v>0</v>
      </c>
    </row>
    <row r="28" spans="1:105" ht="340.5" customHeight="1">
      <c r="A28" s="1" t="s">
        <v>166</v>
      </c>
      <c r="B28" s="2" t="s">
        <v>167</v>
      </c>
      <c r="C28" s="35" t="s">
        <v>240</v>
      </c>
      <c r="D28" s="36"/>
      <c r="E28" s="36"/>
      <c r="F28" s="36"/>
      <c r="G28" s="36"/>
      <c r="H28" s="36"/>
      <c r="I28" s="36"/>
      <c r="J28" s="36"/>
      <c r="K28" s="37"/>
      <c r="L28" s="2" t="s">
        <v>33</v>
      </c>
      <c r="M28" s="2" t="s">
        <v>147</v>
      </c>
      <c r="N28" s="2" t="s">
        <v>144</v>
      </c>
      <c r="O28" s="3">
        <v>15325</v>
      </c>
      <c r="P28" s="3">
        <v>15325</v>
      </c>
      <c r="Q28" s="3"/>
      <c r="R28" s="3"/>
      <c r="S28" s="3">
        <v>9327.8</v>
      </c>
      <c r="T28" s="3">
        <v>9327.8</v>
      </c>
      <c r="U28" s="3"/>
      <c r="V28" s="3"/>
      <c r="W28" s="3">
        <f>O28-Q28-S28</f>
        <v>5997.200000000001</v>
      </c>
      <c r="X28" s="3">
        <f>P28-R28-T28</f>
        <v>5997.200000000001</v>
      </c>
      <c r="Y28" s="3">
        <v>10522.8</v>
      </c>
      <c r="Z28" s="3"/>
      <c r="AA28" s="3">
        <v>6055</v>
      </c>
      <c r="AB28" s="3"/>
      <c r="AC28" s="3">
        <f>Y28-Z28-AA28-AB28</f>
        <v>4467.799999999999</v>
      </c>
      <c r="AD28" s="3">
        <v>10522.8</v>
      </c>
      <c r="AE28" s="3"/>
      <c r="AF28" s="3">
        <v>6055</v>
      </c>
      <c r="AG28" s="3"/>
      <c r="AH28" s="3">
        <f>AD28-AE28-AF28-AG28</f>
        <v>4467.799999999999</v>
      </c>
      <c r="AI28" s="3">
        <v>10522.8</v>
      </c>
      <c r="AJ28" s="3"/>
      <c r="AK28" s="3">
        <v>6055</v>
      </c>
      <c r="AL28" s="3"/>
      <c r="AM28" s="3">
        <f>AI28-AJ28-AK28-AL28</f>
        <v>4467.799999999999</v>
      </c>
      <c r="AN28" s="3">
        <v>10522.8</v>
      </c>
      <c r="AO28" s="3"/>
      <c r="AP28" s="3">
        <v>6055</v>
      </c>
      <c r="AQ28" s="3"/>
      <c r="AR28" s="3">
        <f>AN28-AO28-AP28-AQ28</f>
        <v>4467.799999999999</v>
      </c>
      <c r="AS28" s="3">
        <v>47995.5</v>
      </c>
      <c r="AT28" s="3">
        <v>46392.9</v>
      </c>
      <c r="AU28" s="3">
        <v>0</v>
      </c>
      <c r="AV28" s="3">
        <v>0</v>
      </c>
      <c r="AW28" s="3">
        <v>29551.8</v>
      </c>
      <c r="AX28" s="3">
        <v>29551.8</v>
      </c>
      <c r="AY28" s="3">
        <v>0</v>
      </c>
      <c r="AZ28" s="3">
        <v>0</v>
      </c>
      <c r="BA28" s="3">
        <v>18443.7</v>
      </c>
      <c r="BB28" s="3">
        <v>16841.1</v>
      </c>
      <c r="BC28" s="3">
        <v>35772.5</v>
      </c>
      <c r="BD28" s="3">
        <v>0</v>
      </c>
      <c r="BE28" s="3">
        <v>19098.1</v>
      </c>
      <c r="BF28" s="3">
        <v>0</v>
      </c>
      <c r="BG28" s="3">
        <v>16674.4</v>
      </c>
      <c r="BH28" s="3">
        <v>17150</v>
      </c>
      <c r="BI28" s="3">
        <v>0</v>
      </c>
      <c r="BJ28" s="3">
        <v>0</v>
      </c>
      <c r="BK28" s="3">
        <v>0</v>
      </c>
      <c r="BL28" s="3">
        <v>17150</v>
      </c>
      <c r="BM28" s="3">
        <v>17150</v>
      </c>
      <c r="BN28" s="3">
        <v>0</v>
      </c>
      <c r="BO28" s="3">
        <v>0</v>
      </c>
      <c r="BP28" s="3">
        <v>0</v>
      </c>
      <c r="BQ28" s="3">
        <v>17150</v>
      </c>
      <c r="BR28" s="3">
        <v>17150</v>
      </c>
      <c r="BS28" s="3">
        <v>0</v>
      </c>
      <c r="BT28" s="3">
        <v>0</v>
      </c>
      <c r="BU28" s="3">
        <v>0</v>
      </c>
      <c r="BV28" s="3">
        <v>17150</v>
      </c>
      <c r="BW28" s="3">
        <v>46392.9</v>
      </c>
      <c r="BX28" s="3">
        <v>0</v>
      </c>
      <c r="BY28" s="3">
        <v>29551.8</v>
      </c>
      <c r="BZ28" s="3">
        <v>0</v>
      </c>
      <c r="CA28" s="3">
        <v>16841.1</v>
      </c>
      <c r="CB28" s="3">
        <v>35772.5</v>
      </c>
      <c r="CC28" s="3">
        <v>0</v>
      </c>
      <c r="CD28" s="3">
        <v>19098.1</v>
      </c>
      <c r="CE28" s="3">
        <v>0</v>
      </c>
      <c r="CF28" s="3">
        <v>16674.4</v>
      </c>
      <c r="CG28" s="3">
        <v>17150</v>
      </c>
      <c r="CH28" s="3">
        <v>0</v>
      </c>
      <c r="CI28" s="3">
        <v>0</v>
      </c>
      <c r="CJ28" s="3">
        <v>0</v>
      </c>
      <c r="CK28" s="3">
        <v>17150</v>
      </c>
      <c r="CL28" s="3">
        <v>46392.9</v>
      </c>
      <c r="CM28" s="3">
        <v>0</v>
      </c>
      <c r="CN28" s="3">
        <v>29551.8</v>
      </c>
      <c r="CO28" s="3">
        <v>0</v>
      </c>
      <c r="CP28" s="3">
        <v>16841.1</v>
      </c>
      <c r="CQ28" s="3">
        <v>35772.5</v>
      </c>
      <c r="CR28" s="3">
        <v>0</v>
      </c>
      <c r="CS28" s="3">
        <v>19098.1</v>
      </c>
      <c r="CT28" s="3">
        <v>0</v>
      </c>
      <c r="CU28" s="3">
        <v>16674.4</v>
      </c>
      <c r="CV28" s="3">
        <v>17150</v>
      </c>
      <c r="CW28" s="3">
        <v>0</v>
      </c>
      <c r="CX28" s="3">
        <v>0</v>
      </c>
      <c r="CY28" s="3">
        <v>0</v>
      </c>
      <c r="CZ28" s="3">
        <v>17150</v>
      </c>
      <c r="DA28" s="4" t="s">
        <v>0</v>
      </c>
    </row>
    <row r="29" spans="1:105" ht="63.75">
      <c r="A29" s="1" t="s">
        <v>168</v>
      </c>
      <c r="B29" s="2" t="s">
        <v>169</v>
      </c>
      <c r="C29" s="15"/>
      <c r="D29" s="16"/>
      <c r="E29" s="16"/>
      <c r="F29" s="16"/>
      <c r="G29" s="16"/>
      <c r="H29" s="16"/>
      <c r="I29" s="16"/>
      <c r="J29" s="16"/>
      <c r="K29" s="17"/>
      <c r="L29" s="2" t="s">
        <v>133</v>
      </c>
      <c r="M29" s="2" t="s">
        <v>133</v>
      </c>
      <c r="N29" s="2" t="s">
        <v>133</v>
      </c>
      <c r="O29" s="3">
        <f>O30+O31</f>
        <v>419.5</v>
      </c>
      <c r="P29" s="3">
        <f>P30+P31</f>
        <v>416.6</v>
      </c>
      <c r="Q29" s="3">
        <f aca="true" t="shared" si="7" ref="Q29:X29">Q30+Q31</f>
        <v>0</v>
      </c>
      <c r="R29" s="3">
        <f t="shared" si="7"/>
        <v>0</v>
      </c>
      <c r="S29" s="3">
        <f t="shared" si="7"/>
        <v>0</v>
      </c>
      <c r="T29" s="3">
        <f t="shared" si="7"/>
        <v>0</v>
      </c>
      <c r="U29" s="3">
        <f t="shared" si="7"/>
        <v>0</v>
      </c>
      <c r="V29" s="3">
        <f t="shared" si="7"/>
        <v>0</v>
      </c>
      <c r="W29" s="3">
        <f>W30+W31</f>
        <v>419.5</v>
      </c>
      <c r="X29" s="3">
        <f>X30+X31</f>
        <v>416.6</v>
      </c>
      <c r="Y29" s="3">
        <f>Y30+Y31</f>
        <v>160</v>
      </c>
      <c r="Z29" s="3">
        <f>Z30+Z31</f>
        <v>0</v>
      </c>
      <c r="AA29" s="3">
        <f>AA30+AA31</f>
        <v>0</v>
      </c>
      <c r="AB29" s="3">
        <f>AB30+AB31</f>
        <v>0</v>
      </c>
      <c r="AC29" s="3">
        <f>AC30+AC31</f>
        <v>160</v>
      </c>
      <c r="AD29" s="3">
        <f>AD30+AD31</f>
        <v>160</v>
      </c>
      <c r="AE29" s="3">
        <f>AE30+AE31</f>
        <v>0</v>
      </c>
      <c r="AF29" s="3">
        <f>AF30+AF31</f>
        <v>0</v>
      </c>
      <c r="AG29" s="3">
        <f>AG30+AG31</f>
        <v>0</v>
      </c>
      <c r="AH29" s="3">
        <f>AH30+AH31</f>
        <v>160</v>
      </c>
      <c r="AI29" s="3">
        <f>AI30+AI31</f>
        <v>160</v>
      </c>
      <c r="AJ29" s="3">
        <f>AJ30+AJ31</f>
        <v>0</v>
      </c>
      <c r="AK29" s="3">
        <f>AK30+AK31</f>
        <v>0</v>
      </c>
      <c r="AL29" s="3">
        <f>AL30+AL31</f>
        <v>0</v>
      </c>
      <c r="AM29" s="3">
        <f>AM30+AM31</f>
        <v>160</v>
      </c>
      <c r="AN29" s="3">
        <f>AN30+AN31</f>
        <v>160</v>
      </c>
      <c r="AO29" s="3">
        <f>AO30+AO31</f>
        <v>0</v>
      </c>
      <c r="AP29" s="3">
        <f>AP30+AP31</f>
        <v>0</v>
      </c>
      <c r="AQ29" s="3">
        <f>AQ30+AQ31</f>
        <v>0</v>
      </c>
      <c r="AR29" s="3">
        <f>AR30+AR31</f>
        <v>160</v>
      </c>
      <c r="AS29" s="3">
        <v>1739.6</v>
      </c>
      <c r="AT29" s="3">
        <v>1204.5</v>
      </c>
      <c r="AU29" s="3">
        <v>0</v>
      </c>
      <c r="AV29" s="3">
        <v>0</v>
      </c>
      <c r="AW29" s="3">
        <v>0</v>
      </c>
      <c r="AX29" s="3">
        <v>0</v>
      </c>
      <c r="AY29" s="3">
        <v>0</v>
      </c>
      <c r="AZ29" s="3">
        <v>0</v>
      </c>
      <c r="BA29" s="3">
        <v>1739.6</v>
      </c>
      <c r="BB29" s="3">
        <v>1204.5</v>
      </c>
      <c r="BC29" s="3">
        <v>673.6</v>
      </c>
      <c r="BD29" s="3">
        <v>0</v>
      </c>
      <c r="BE29" s="3">
        <v>0</v>
      </c>
      <c r="BF29" s="3">
        <v>0</v>
      </c>
      <c r="BG29" s="3">
        <v>673.6</v>
      </c>
      <c r="BH29" s="3">
        <v>695</v>
      </c>
      <c r="BI29" s="3">
        <v>0</v>
      </c>
      <c r="BJ29" s="3">
        <v>0</v>
      </c>
      <c r="BK29" s="3">
        <v>0</v>
      </c>
      <c r="BL29" s="3">
        <v>695</v>
      </c>
      <c r="BM29" s="3">
        <v>695</v>
      </c>
      <c r="BN29" s="3">
        <v>0</v>
      </c>
      <c r="BO29" s="3">
        <v>0</v>
      </c>
      <c r="BP29" s="3">
        <v>0</v>
      </c>
      <c r="BQ29" s="3">
        <v>695</v>
      </c>
      <c r="BR29" s="3">
        <v>695</v>
      </c>
      <c r="BS29" s="3">
        <v>0</v>
      </c>
      <c r="BT29" s="3">
        <v>0</v>
      </c>
      <c r="BU29" s="3">
        <v>0</v>
      </c>
      <c r="BV29" s="3">
        <v>695</v>
      </c>
      <c r="BW29" s="3">
        <v>1204.5</v>
      </c>
      <c r="BX29" s="3">
        <v>0</v>
      </c>
      <c r="BY29" s="3">
        <v>0</v>
      </c>
      <c r="BZ29" s="3">
        <v>0</v>
      </c>
      <c r="CA29" s="3">
        <v>1204.5</v>
      </c>
      <c r="CB29" s="3">
        <v>673.6</v>
      </c>
      <c r="CC29" s="3">
        <v>0</v>
      </c>
      <c r="CD29" s="3">
        <v>0</v>
      </c>
      <c r="CE29" s="3">
        <v>0</v>
      </c>
      <c r="CF29" s="3">
        <v>673.6</v>
      </c>
      <c r="CG29" s="3">
        <v>695</v>
      </c>
      <c r="CH29" s="3">
        <v>0</v>
      </c>
      <c r="CI29" s="3">
        <v>0</v>
      </c>
      <c r="CJ29" s="3">
        <v>0</v>
      </c>
      <c r="CK29" s="3">
        <v>695</v>
      </c>
      <c r="CL29" s="3">
        <v>1204.5</v>
      </c>
      <c r="CM29" s="3">
        <v>0</v>
      </c>
      <c r="CN29" s="3">
        <v>0</v>
      </c>
      <c r="CO29" s="3">
        <v>0</v>
      </c>
      <c r="CP29" s="3">
        <v>1204.5</v>
      </c>
      <c r="CQ29" s="3">
        <v>673.6</v>
      </c>
      <c r="CR29" s="3">
        <v>0</v>
      </c>
      <c r="CS29" s="3">
        <v>0</v>
      </c>
      <c r="CT29" s="3">
        <v>0</v>
      </c>
      <c r="CU29" s="3">
        <v>673.6</v>
      </c>
      <c r="CV29" s="3">
        <v>695</v>
      </c>
      <c r="CW29" s="3">
        <v>0</v>
      </c>
      <c r="CX29" s="3">
        <v>0</v>
      </c>
      <c r="CY29" s="3">
        <v>0</v>
      </c>
      <c r="CZ29" s="3">
        <v>695</v>
      </c>
      <c r="DA29" s="4" t="s">
        <v>133</v>
      </c>
    </row>
    <row r="30" spans="1:105" ht="327.75" customHeight="1">
      <c r="A30" s="1" t="s">
        <v>170</v>
      </c>
      <c r="B30" s="2" t="s">
        <v>171</v>
      </c>
      <c r="C30" s="35" t="s">
        <v>240</v>
      </c>
      <c r="D30" s="36"/>
      <c r="E30" s="36"/>
      <c r="F30" s="36"/>
      <c r="G30" s="36"/>
      <c r="H30" s="36"/>
      <c r="I30" s="36"/>
      <c r="J30" s="36"/>
      <c r="K30" s="37"/>
      <c r="L30" s="2" t="s">
        <v>33</v>
      </c>
      <c r="M30" s="2" t="s">
        <v>147</v>
      </c>
      <c r="N30" s="2" t="s">
        <v>144</v>
      </c>
      <c r="O30" s="3">
        <v>145</v>
      </c>
      <c r="P30" s="3">
        <v>145</v>
      </c>
      <c r="Q30" s="3"/>
      <c r="R30" s="3"/>
      <c r="S30" s="3"/>
      <c r="T30" s="3"/>
      <c r="U30" s="3"/>
      <c r="V30" s="3"/>
      <c r="W30" s="3">
        <f>O30-Q30-S30</f>
        <v>145</v>
      </c>
      <c r="X30" s="3">
        <f>P30-R30-T30</f>
        <v>145</v>
      </c>
      <c r="Y30" s="3"/>
      <c r="Z30" s="3"/>
      <c r="AA30" s="3"/>
      <c r="AB30" s="3"/>
      <c r="AC30" s="3"/>
      <c r="AD30" s="3"/>
      <c r="AE30" s="3"/>
      <c r="AF30" s="3"/>
      <c r="AG30" s="3"/>
      <c r="AH30" s="3"/>
      <c r="AI30" s="3"/>
      <c r="AJ30" s="3"/>
      <c r="AK30" s="3"/>
      <c r="AL30" s="3"/>
      <c r="AM30" s="3"/>
      <c r="AN30" s="3"/>
      <c r="AO30" s="3"/>
      <c r="AP30" s="3"/>
      <c r="AQ30" s="3"/>
      <c r="AR30" s="3"/>
      <c r="AS30" s="3">
        <v>1336</v>
      </c>
      <c r="AT30" s="3">
        <v>827.1</v>
      </c>
      <c r="AU30" s="3">
        <v>0</v>
      </c>
      <c r="AV30" s="3">
        <v>0</v>
      </c>
      <c r="AW30" s="3">
        <v>0</v>
      </c>
      <c r="AX30" s="3">
        <v>0</v>
      </c>
      <c r="AY30" s="3">
        <v>0</v>
      </c>
      <c r="AZ30" s="3">
        <v>0</v>
      </c>
      <c r="BA30" s="3">
        <v>1336</v>
      </c>
      <c r="BB30" s="3">
        <v>827.1</v>
      </c>
      <c r="BC30" s="3">
        <v>408</v>
      </c>
      <c r="BD30" s="3">
        <v>0</v>
      </c>
      <c r="BE30" s="3">
        <v>0</v>
      </c>
      <c r="BF30" s="3">
        <v>0</v>
      </c>
      <c r="BG30" s="3">
        <v>408</v>
      </c>
      <c r="BH30" s="3">
        <v>420</v>
      </c>
      <c r="BI30" s="3">
        <v>0</v>
      </c>
      <c r="BJ30" s="3">
        <v>0</v>
      </c>
      <c r="BK30" s="3">
        <v>0</v>
      </c>
      <c r="BL30" s="3">
        <v>420</v>
      </c>
      <c r="BM30" s="3">
        <v>420</v>
      </c>
      <c r="BN30" s="3">
        <v>0</v>
      </c>
      <c r="BO30" s="3">
        <v>0</v>
      </c>
      <c r="BP30" s="3">
        <v>0</v>
      </c>
      <c r="BQ30" s="3">
        <v>420</v>
      </c>
      <c r="BR30" s="3">
        <v>420</v>
      </c>
      <c r="BS30" s="3">
        <v>0</v>
      </c>
      <c r="BT30" s="3">
        <v>0</v>
      </c>
      <c r="BU30" s="3">
        <v>0</v>
      </c>
      <c r="BV30" s="3">
        <v>420</v>
      </c>
      <c r="BW30" s="3">
        <v>827.1</v>
      </c>
      <c r="BX30" s="3">
        <v>0</v>
      </c>
      <c r="BY30" s="3">
        <v>0</v>
      </c>
      <c r="BZ30" s="3">
        <v>0</v>
      </c>
      <c r="CA30" s="3">
        <v>827.1</v>
      </c>
      <c r="CB30" s="3">
        <v>408</v>
      </c>
      <c r="CC30" s="3">
        <v>0</v>
      </c>
      <c r="CD30" s="3">
        <v>0</v>
      </c>
      <c r="CE30" s="3">
        <v>0</v>
      </c>
      <c r="CF30" s="3">
        <v>408</v>
      </c>
      <c r="CG30" s="3">
        <v>420</v>
      </c>
      <c r="CH30" s="3">
        <v>0</v>
      </c>
      <c r="CI30" s="3">
        <v>0</v>
      </c>
      <c r="CJ30" s="3">
        <v>0</v>
      </c>
      <c r="CK30" s="3">
        <v>420</v>
      </c>
      <c r="CL30" s="3">
        <v>827.1</v>
      </c>
      <c r="CM30" s="3">
        <v>0</v>
      </c>
      <c r="CN30" s="3">
        <v>0</v>
      </c>
      <c r="CO30" s="3">
        <v>0</v>
      </c>
      <c r="CP30" s="3">
        <v>827.1</v>
      </c>
      <c r="CQ30" s="3">
        <v>408</v>
      </c>
      <c r="CR30" s="3">
        <v>0</v>
      </c>
      <c r="CS30" s="3">
        <v>0</v>
      </c>
      <c r="CT30" s="3">
        <v>0</v>
      </c>
      <c r="CU30" s="3">
        <v>408</v>
      </c>
      <c r="CV30" s="3">
        <v>420</v>
      </c>
      <c r="CW30" s="3">
        <v>0</v>
      </c>
      <c r="CX30" s="3">
        <v>0</v>
      </c>
      <c r="CY30" s="3">
        <v>0</v>
      </c>
      <c r="CZ30" s="3">
        <v>420</v>
      </c>
      <c r="DA30" s="4" t="s">
        <v>0</v>
      </c>
    </row>
    <row r="31" spans="1:105" ht="398.25" customHeight="1">
      <c r="A31" s="1" t="s">
        <v>172</v>
      </c>
      <c r="B31" s="2" t="s">
        <v>173</v>
      </c>
      <c r="C31" s="35" t="s">
        <v>241</v>
      </c>
      <c r="D31" s="36"/>
      <c r="E31" s="36"/>
      <c r="F31" s="36"/>
      <c r="G31" s="36"/>
      <c r="H31" s="36"/>
      <c r="I31" s="36"/>
      <c r="J31" s="36"/>
      <c r="K31" s="37"/>
      <c r="L31" s="2" t="s">
        <v>41</v>
      </c>
      <c r="M31" s="2" t="s">
        <v>155</v>
      </c>
      <c r="N31" s="2" t="s">
        <v>140</v>
      </c>
      <c r="O31" s="3">
        <v>274.5</v>
      </c>
      <c r="P31" s="3">
        <v>271.6</v>
      </c>
      <c r="Q31" s="3"/>
      <c r="R31" s="3"/>
      <c r="S31" s="3"/>
      <c r="T31" s="3"/>
      <c r="U31" s="3"/>
      <c r="V31" s="3"/>
      <c r="W31" s="3">
        <f>O31-Q31-S31</f>
        <v>274.5</v>
      </c>
      <c r="X31" s="3">
        <f>P31-R31-T31</f>
        <v>271.6</v>
      </c>
      <c r="Y31" s="3">
        <v>160</v>
      </c>
      <c r="Z31" s="3"/>
      <c r="AA31" s="3"/>
      <c r="AB31" s="3"/>
      <c r="AC31" s="3">
        <f>Y31-Z31-AA31-AB31</f>
        <v>160</v>
      </c>
      <c r="AD31" s="3">
        <v>160</v>
      </c>
      <c r="AE31" s="3"/>
      <c r="AF31" s="3"/>
      <c r="AG31" s="3"/>
      <c r="AH31" s="3">
        <f>AD31-AE31-AF31-AG31</f>
        <v>160</v>
      </c>
      <c r="AI31" s="3">
        <v>160</v>
      </c>
      <c r="AJ31" s="3"/>
      <c r="AK31" s="3"/>
      <c r="AL31" s="3"/>
      <c r="AM31" s="3">
        <f>AI31-AJ31-AK31-AL31</f>
        <v>160</v>
      </c>
      <c r="AN31" s="3">
        <v>160</v>
      </c>
      <c r="AO31" s="3"/>
      <c r="AP31" s="3"/>
      <c r="AQ31" s="3"/>
      <c r="AR31" s="3">
        <f>AN31-AO31-AP31-AQ31</f>
        <v>160</v>
      </c>
      <c r="AS31" s="3">
        <v>403.6</v>
      </c>
      <c r="AT31" s="3">
        <v>377.4</v>
      </c>
      <c r="AU31" s="3">
        <v>0</v>
      </c>
      <c r="AV31" s="3">
        <v>0</v>
      </c>
      <c r="AW31" s="3">
        <v>0</v>
      </c>
      <c r="AX31" s="3">
        <v>0</v>
      </c>
      <c r="AY31" s="3">
        <v>0</v>
      </c>
      <c r="AZ31" s="3">
        <v>0</v>
      </c>
      <c r="BA31" s="3">
        <v>403.6</v>
      </c>
      <c r="BB31" s="3">
        <v>377.4</v>
      </c>
      <c r="BC31" s="3">
        <v>265.6</v>
      </c>
      <c r="BD31" s="3">
        <v>0</v>
      </c>
      <c r="BE31" s="3">
        <v>0</v>
      </c>
      <c r="BF31" s="3">
        <v>0</v>
      </c>
      <c r="BG31" s="3">
        <v>265.6</v>
      </c>
      <c r="BH31" s="3">
        <v>275</v>
      </c>
      <c r="BI31" s="3">
        <v>0</v>
      </c>
      <c r="BJ31" s="3">
        <v>0</v>
      </c>
      <c r="BK31" s="3">
        <v>0</v>
      </c>
      <c r="BL31" s="3">
        <v>275</v>
      </c>
      <c r="BM31" s="3">
        <v>275</v>
      </c>
      <c r="BN31" s="3">
        <v>0</v>
      </c>
      <c r="BO31" s="3">
        <v>0</v>
      </c>
      <c r="BP31" s="3">
        <v>0</v>
      </c>
      <c r="BQ31" s="3">
        <v>275</v>
      </c>
      <c r="BR31" s="3">
        <v>275</v>
      </c>
      <c r="BS31" s="3">
        <v>0</v>
      </c>
      <c r="BT31" s="3">
        <v>0</v>
      </c>
      <c r="BU31" s="3">
        <v>0</v>
      </c>
      <c r="BV31" s="3">
        <v>275</v>
      </c>
      <c r="BW31" s="3">
        <v>377.4</v>
      </c>
      <c r="BX31" s="3">
        <v>0</v>
      </c>
      <c r="BY31" s="3">
        <v>0</v>
      </c>
      <c r="BZ31" s="3">
        <v>0</v>
      </c>
      <c r="CA31" s="3">
        <v>377.4</v>
      </c>
      <c r="CB31" s="3">
        <v>265.6</v>
      </c>
      <c r="CC31" s="3">
        <v>0</v>
      </c>
      <c r="CD31" s="3">
        <v>0</v>
      </c>
      <c r="CE31" s="3">
        <v>0</v>
      </c>
      <c r="CF31" s="3">
        <v>265.6</v>
      </c>
      <c r="CG31" s="3">
        <v>275</v>
      </c>
      <c r="CH31" s="3">
        <v>0</v>
      </c>
      <c r="CI31" s="3">
        <v>0</v>
      </c>
      <c r="CJ31" s="3">
        <v>0</v>
      </c>
      <c r="CK31" s="3">
        <v>275</v>
      </c>
      <c r="CL31" s="3">
        <v>377.4</v>
      </c>
      <c r="CM31" s="3">
        <v>0</v>
      </c>
      <c r="CN31" s="3">
        <v>0</v>
      </c>
      <c r="CO31" s="3">
        <v>0</v>
      </c>
      <c r="CP31" s="3">
        <v>377.4</v>
      </c>
      <c r="CQ31" s="3">
        <v>265.6</v>
      </c>
      <c r="CR31" s="3">
        <v>0</v>
      </c>
      <c r="CS31" s="3">
        <v>0</v>
      </c>
      <c r="CT31" s="3">
        <v>0</v>
      </c>
      <c r="CU31" s="3">
        <v>265.6</v>
      </c>
      <c r="CV31" s="3">
        <v>275</v>
      </c>
      <c r="CW31" s="3">
        <v>0</v>
      </c>
      <c r="CX31" s="3">
        <v>0</v>
      </c>
      <c r="CY31" s="3">
        <v>0</v>
      </c>
      <c r="CZ31" s="3">
        <v>275</v>
      </c>
      <c r="DA31" s="4" t="s">
        <v>0</v>
      </c>
    </row>
    <row r="32" spans="1:105" ht="127.5">
      <c r="A32" s="1" t="s">
        <v>174</v>
      </c>
      <c r="B32" s="2" t="s">
        <v>175</v>
      </c>
      <c r="C32" s="15"/>
      <c r="D32" s="16"/>
      <c r="E32" s="16"/>
      <c r="F32" s="16"/>
      <c r="G32" s="16"/>
      <c r="H32" s="16"/>
      <c r="I32" s="16"/>
      <c r="J32" s="16"/>
      <c r="K32" s="17"/>
      <c r="L32" s="2" t="s">
        <v>133</v>
      </c>
      <c r="M32" s="2" t="s">
        <v>133</v>
      </c>
      <c r="N32" s="2" t="s">
        <v>133</v>
      </c>
      <c r="O32" s="3">
        <f>O33+O34+O35+O36+O37+O38+O39+O40+O41</f>
        <v>10922.1</v>
      </c>
      <c r="P32" s="3">
        <f>P33+P34+P35+P36+P37+P38+P39+P40+P41</f>
        <v>10388.300000000001</v>
      </c>
      <c r="Q32" s="3">
        <f aca="true" t="shared" si="8" ref="Q32:X32">Q33+Q34+Q35+Q36+Q37+Q38+Q39+Q40+Q41</f>
        <v>0</v>
      </c>
      <c r="R32" s="3">
        <f t="shared" si="8"/>
        <v>0</v>
      </c>
      <c r="S32" s="3">
        <f t="shared" si="8"/>
        <v>1070.2</v>
      </c>
      <c r="T32" s="3">
        <f t="shared" si="8"/>
        <v>1070.2</v>
      </c>
      <c r="U32" s="3">
        <f t="shared" si="8"/>
        <v>0</v>
      </c>
      <c r="V32" s="3">
        <f t="shared" si="8"/>
        <v>0</v>
      </c>
      <c r="W32" s="3">
        <f>W33+W34+W35+W36+W37+W38+W39+W40+W41</f>
        <v>9851.9</v>
      </c>
      <c r="X32" s="3">
        <f>X33+X34+X35+X36+X37+X38+X39+X40+X41</f>
        <v>9318.1</v>
      </c>
      <c r="Y32" s="3">
        <f>Y33+Y34+Y35+Y36+Y37+Y38+Y39+Y40+Y41</f>
        <v>9912.7</v>
      </c>
      <c r="Z32" s="3">
        <f>Z33+Z34+Z35+Z36+Z37+Z38+Z39+Z40+Z41</f>
        <v>0</v>
      </c>
      <c r="AA32" s="3">
        <f>AA33+AA34+AA35+AA36+AA37+AA38+AA39+AA40+AA41</f>
        <v>64.3</v>
      </c>
      <c r="AB32" s="3">
        <f>AB33+AB34+AB35+AB36+AB37+AB38+AB39+AB40+AB41</f>
        <v>0</v>
      </c>
      <c r="AC32" s="3">
        <f>AC33+AC34+AC35+AC36+AC37+AC38+AC39+AC40+AC41</f>
        <v>9848.400000000001</v>
      </c>
      <c r="AD32" s="3">
        <f>AD33+AD34+AD35+AD36+AD37+AD38+AD39+AD40+AD41</f>
        <v>9912.7</v>
      </c>
      <c r="AE32" s="3">
        <f>AE33+AE34+AE35+AE36+AE37+AE38+AE39+AE40+AE41</f>
        <v>0</v>
      </c>
      <c r="AF32" s="3">
        <f>AF33+AF34+AF35+AF36+AF37+AF38+AF39+AF40+AF41</f>
        <v>0</v>
      </c>
      <c r="AG32" s="3">
        <f>AG33+AG34+AG35+AG36+AG37+AG38+AG39+AG40+AG41</f>
        <v>0</v>
      </c>
      <c r="AH32" s="3">
        <f>AH33+AH34+AH35+AH36+AH37+AH38+AH39+AH40+AH41</f>
        <v>9912.7</v>
      </c>
      <c r="AI32" s="3">
        <f>AI33+AI34+AI35+AI36+AI37+AI38+AI39+AI40+AI41</f>
        <v>9912.7</v>
      </c>
      <c r="AJ32" s="3">
        <f>AJ33+AJ34+AJ35+AJ36+AJ37+AJ38+AJ39+AJ40+AJ41</f>
        <v>0</v>
      </c>
      <c r="AK32" s="3">
        <f>AK33+AK34+AK35+AK36+AK37+AK38+AK39+AK40+AK41</f>
        <v>0</v>
      </c>
      <c r="AL32" s="3">
        <f>AL33+AL34+AL35+AL36+AL37+AL38+AL39+AL40+AL41</f>
        <v>0</v>
      </c>
      <c r="AM32" s="3">
        <f>AM33+AM34+AM35+AM36+AM37+AM38+AM39+AM40+AM41</f>
        <v>9912.7</v>
      </c>
      <c r="AN32" s="3">
        <f>AN33+AN34+AN35+AN36+AN37+AN38+AN39+AN40+AN41</f>
        <v>9912.7</v>
      </c>
      <c r="AO32" s="3">
        <f>AO33+AO34+AO35+AO36+AO37+AO38+AO39+AO40+AO41</f>
        <v>0</v>
      </c>
      <c r="AP32" s="3">
        <f>AP33+AP34+AP35+AP36+AP37+AP38+AP39+AP40+AP41</f>
        <v>0</v>
      </c>
      <c r="AQ32" s="3">
        <f>AQ33+AQ34+AQ35+AQ36+AQ37+AQ38+AQ39+AQ40+AQ41</f>
        <v>0</v>
      </c>
      <c r="AR32" s="3">
        <f>AR33+AR34+AR35+AR36+AR37+AR38+AR39+AR40+AR41</f>
        <v>9912.7</v>
      </c>
      <c r="AS32" s="3">
        <v>40101.1</v>
      </c>
      <c r="AT32" s="3">
        <v>37692.3</v>
      </c>
      <c r="AU32" s="3">
        <v>0</v>
      </c>
      <c r="AV32" s="3">
        <v>0</v>
      </c>
      <c r="AW32" s="3">
        <v>1597.8</v>
      </c>
      <c r="AX32" s="3">
        <v>1591.9</v>
      </c>
      <c r="AY32" s="3">
        <v>0</v>
      </c>
      <c r="AZ32" s="3">
        <v>0</v>
      </c>
      <c r="BA32" s="3">
        <v>38503.3</v>
      </c>
      <c r="BB32" s="3">
        <v>36100.4</v>
      </c>
      <c r="BC32" s="3">
        <v>39287.3</v>
      </c>
      <c r="BD32" s="3">
        <v>0</v>
      </c>
      <c r="BE32" s="3">
        <v>64.3</v>
      </c>
      <c r="BF32" s="3">
        <v>0</v>
      </c>
      <c r="BG32" s="3">
        <v>39223</v>
      </c>
      <c r="BH32" s="3">
        <v>39764</v>
      </c>
      <c r="BI32" s="3">
        <v>0</v>
      </c>
      <c r="BJ32" s="3">
        <v>0</v>
      </c>
      <c r="BK32" s="3">
        <v>0</v>
      </c>
      <c r="BL32" s="3">
        <v>39764</v>
      </c>
      <c r="BM32" s="3">
        <v>39764</v>
      </c>
      <c r="BN32" s="3">
        <v>0</v>
      </c>
      <c r="BO32" s="3">
        <v>0</v>
      </c>
      <c r="BP32" s="3">
        <v>0</v>
      </c>
      <c r="BQ32" s="3">
        <v>39764</v>
      </c>
      <c r="BR32" s="3">
        <v>39764</v>
      </c>
      <c r="BS32" s="3">
        <v>0</v>
      </c>
      <c r="BT32" s="3">
        <v>0</v>
      </c>
      <c r="BU32" s="3">
        <v>0</v>
      </c>
      <c r="BV32" s="3">
        <v>39764</v>
      </c>
      <c r="BW32" s="3">
        <v>37692.3</v>
      </c>
      <c r="BX32" s="3">
        <v>0</v>
      </c>
      <c r="BY32" s="3">
        <v>1591.9</v>
      </c>
      <c r="BZ32" s="3">
        <v>0</v>
      </c>
      <c r="CA32" s="3">
        <v>36100.4</v>
      </c>
      <c r="CB32" s="3">
        <v>39287.3</v>
      </c>
      <c r="CC32" s="3">
        <v>0</v>
      </c>
      <c r="CD32" s="3">
        <v>64.3</v>
      </c>
      <c r="CE32" s="3">
        <v>0</v>
      </c>
      <c r="CF32" s="3">
        <v>39223</v>
      </c>
      <c r="CG32" s="3">
        <v>39764</v>
      </c>
      <c r="CH32" s="3">
        <v>0</v>
      </c>
      <c r="CI32" s="3">
        <v>0</v>
      </c>
      <c r="CJ32" s="3">
        <v>0</v>
      </c>
      <c r="CK32" s="3">
        <v>39764</v>
      </c>
      <c r="CL32" s="3">
        <v>37692.3</v>
      </c>
      <c r="CM32" s="3">
        <v>0</v>
      </c>
      <c r="CN32" s="3">
        <v>1591.9</v>
      </c>
      <c r="CO32" s="3">
        <v>0</v>
      </c>
      <c r="CP32" s="3">
        <v>36100.4</v>
      </c>
      <c r="CQ32" s="3">
        <v>39287.3</v>
      </c>
      <c r="CR32" s="3">
        <v>0</v>
      </c>
      <c r="CS32" s="3">
        <v>64.3</v>
      </c>
      <c r="CT32" s="3">
        <v>0</v>
      </c>
      <c r="CU32" s="3">
        <v>39223</v>
      </c>
      <c r="CV32" s="3">
        <v>39764</v>
      </c>
      <c r="CW32" s="3">
        <v>0</v>
      </c>
      <c r="CX32" s="3">
        <v>0</v>
      </c>
      <c r="CY32" s="3">
        <v>0</v>
      </c>
      <c r="CZ32" s="3">
        <v>39764</v>
      </c>
      <c r="DA32" s="4" t="s">
        <v>133</v>
      </c>
    </row>
    <row r="33" spans="1:105" ht="51">
      <c r="A33" s="1" t="s">
        <v>176</v>
      </c>
      <c r="B33" s="2" t="s">
        <v>177</v>
      </c>
      <c r="C33" s="26"/>
      <c r="D33" s="27"/>
      <c r="E33" s="27"/>
      <c r="F33" s="27"/>
      <c r="G33" s="27"/>
      <c r="H33" s="27"/>
      <c r="I33" s="27"/>
      <c r="J33" s="27"/>
      <c r="K33" s="28"/>
      <c r="L33" s="2" t="s">
        <v>31</v>
      </c>
      <c r="M33" s="2" t="s">
        <v>140</v>
      </c>
      <c r="N33" s="2" t="s">
        <v>143</v>
      </c>
      <c r="O33" s="3">
        <v>4.1</v>
      </c>
      <c r="P33" s="3">
        <v>2.7</v>
      </c>
      <c r="Q33" s="3"/>
      <c r="R33" s="3"/>
      <c r="S33" s="3"/>
      <c r="T33" s="3"/>
      <c r="U33" s="3"/>
      <c r="V33" s="3"/>
      <c r="W33" s="3">
        <f>O33-Q33-S33</f>
        <v>4.1</v>
      </c>
      <c r="X33" s="3">
        <f>P33-R33-T33</f>
        <v>2.7</v>
      </c>
      <c r="Y33" s="3"/>
      <c r="Z33" s="3"/>
      <c r="AA33" s="3"/>
      <c r="AB33" s="3"/>
      <c r="AC33" s="3"/>
      <c r="AD33" s="3"/>
      <c r="AE33" s="3"/>
      <c r="AF33" s="3"/>
      <c r="AG33" s="3"/>
      <c r="AH33" s="3"/>
      <c r="AI33" s="3"/>
      <c r="AJ33" s="3"/>
      <c r="AK33" s="3"/>
      <c r="AL33" s="3"/>
      <c r="AM33" s="3"/>
      <c r="AN33" s="3"/>
      <c r="AO33" s="3"/>
      <c r="AP33" s="3"/>
      <c r="AQ33" s="3"/>
      <c r="AR33" s="3"/>
      <c r="AS33" s="3">
        <v>12.5</v>
      </c>
      <c r="AT33" s="3">
        <v>12</v>
      </c>
      <c r="AU33" s="3">
        <v>0</v>
      </c>
      <c r="AV33" s="3">
        <v>0</v>
      </c>
      <c r="AW33" s="3">
        <v>0</v>
      </c>
      <c r="AX33" s="3">
        <v>0</v>
      </c>
      <c r="AY33" s="3">
        <v>0</v>
      </c>
      <c r="AZ33" s="3">
        <v>0</v>
      </c>
      <c r="BA33" s="3">
        <v>12.5</v>
      </c>
      <c r="BB33" s="3">
        <v>12</v>
      </c>
      <c r="BC33" s="3">
        <v>34.2</v>
      </c>
      <c r="BD33" s="3">
        <v>0</v>
      </c>
      <c r="BE33" s="3">
        <v>0</v>
      </c>
      <c r="BF33" s="3">
        <v>0</v>
      </c>
      <c r="BG33" s="3">
        <v>34.2</v>
      </c>
      <c r="BH33" s="3">
        <v>35</v>
      </c>
      <c r="BI33" s="3">
        <v>0</v>
      </c>
      <c r="BJ33" s="3">
        <v>0</v>
      </c>
      <c r="BK33" s="3">
        <v>0</v>
      </c>
      <c r="BL33" s="3">
        <v>35</v>
      </c>
      <c r="BM33" s="3">
        <v>35</v>
      </c>
      <c r="BN33" s="3">
        <v>0</v>
      </c>
      <c r="BO33" s="3">
        <v>0</v>
      </c>
      <c r="BP33" s="3">
        <v>0</v>
      </c>
      <c r="BQ33" s="3">
        <v>35</v>
      </c>
      <c r="BR33" s="3">
        <v>35</v>
      </c>
      <c r="BS33" s="3">
        <v>0</v>
      </c>
      <c r="BT33" s="3">
        <v>0</v>
      </c>
      <c r="BU33" s="3">
        <v>0</v>
      </c>
      <c r="BV33" s="3">
        <v>35</v>
      </c>
      <c r="BW33" s="3">
        <v>12</v>
      </c>
      <c r="BX33" s="3">
        <v>0</v>
      </c>
      <c r="BY33" s="3">
        <v>0</v>
      </c>
      <c r="BZ33" s="3">
        <v>0</v>
      </c>
      <c r="CA33" s="3">
        <v>12</v>
      </c>
      <c r="CB33" s="3">
        <v>34.2</v>
      </c>
      <c r="CC33" s="3">
        <v>0</v>
      </c>
      <c r="CD33" s="3">
        <v>0</v>
      </c>
      <c r="CE33" s="3">
        <v>0</v>
      </c>
      <c r="CF33" s="3">
        <v>34.2</v>
      </c>
      <c r="CG33" s="3">
        <v>35</v>
      </c>
      <c r="CH33" s="3">
        <v>0</v>
      </c>
      <c r="CI33" s="3">
        <v>0</v>
      </c>
      <c r="CJ33" s="3">
        <v>0</v>
      </c>
      <c r="CK33" s="3">
        <v>35</v>
      </c>
      <c r="CL33" s="3">
        <v>12</v>
      </c>
      <c r="CM33" s="3">
        <v>0</v>
      </c>
      <c r="CN33" s="3">
        <v>0</v>
      </c>
      <c r="CO33" s="3">
        <v>0</v>
      </c>
      <c r="CP33" s="3">
        <v>12</v>
      </c>
      <c r="CQ33" s="3">
        <v>34.2</v>
      </c>
      <c r="CR33" s="3">
        <v>0</v>
      </c>
      <c r="CS33" s="3">
        <v>0</v>
      </c>
      <c r="CT33" s="3">
        <v>0</v>
      </c>
      <c r="CU33" s="3">
        <v>34.2</v>
      </c>
      <c r="CV33" s="3">
        <v>35</v>
      </c>
      <c r="CW33" s="3">
        <v>0</v>
      </c>
      <c r="CX33" s="3">
        <v>0</v>
      </c>
      <c r="CY33" s="3">
        <v>0</v>
      </c>
      <c r="CZ33" s="3">
        <v>35</v>
      </c>
      <c r="DA33" s="4" t="s">
        <v>0</v>
      </c>
    </row>
    <row r="34" spans="1:105" ht="12.75">
      <c r="A34" s="5" t="s">
        <v>0</v>
      </c>
      <c r="B34" s="6" t="s">
        <v>0</v>
      </c>
      <c r="C34" s="29"/>
      <c r="D34" s="30"/>
      <c r="E34" s="30"/>
      <c r="F34" s="30"/>
      <c r="G34" s="30"/>
      <c r="H34" s="30"/>
      <c r="I34" s="30"/>
      <c r="J34" s="30"/>
      <c r="K34" s="31"/>
      <c r="L34" s="2" t="s">
        <v>31</v>
      </c>
      <c r="M34" s="2" t="s">
        <v>140</v>
      </c>
      <c r="N34" s="2" t="s">
        <v>147</v>
      </c>
      <c r="O34" s="3">
        <v>5662.5</v>
      </c>
      <c r="P34" s="3">
        <v>5133.1</v>
      </c>
      <c r="Q34" s="3"/>
      <c r="R34" s="3"/>
      <c r="S34" s="3"/>
      <c r="T34" s="3"/>
      <c r="U34" s="3"/>
      <c r="V34" s="3"/>
      <c r="W34" s="3">
        <f aca="true" t="shared" si="9" ref="W34:W41">O34-Q34-S34</f>
        <v>5662.5</v>
      </c>
      <c r="X34" s="3">
        <f aca="true" t="shared" si="10" ref="X34:X41">P34-R34-T34</f>
        <v>5133.1</v>
      </c>
      <c r="Y34" s="3">
        <v>5475.6</v>
      </c>
      <c r="Z34" s="3"/>
      <c r="AA34" s="3"/>
      <c r="AB34" s="3"/>
      <c r="AC34" s="3">
        <f>Y34-Z34-AA34-AB34</f>
        <v>5475.6</v>
      </c>
      <c r="AD34" s="3">
        <v>5475.6</v>
      </c>
      <c r="AE34" s="3"/>
      <c r="AF34" s="3"/>
      <c r="AG34" s="3"/>
      <c r="AH34" s="3">
        <f>AD34-AE34-AF34-AG34</f>
        <v>5475.6</v>
      </c>
      <c r="AI34" s="3">
        <v>5475.6</v>
      </c>
      <c r="AJ34" s="3"/>
      <c r="AK34" s="3"/>
      <c r="AL34" s="3"/>
      <c r="AM34" s="3">
        <f>AI34-AJ34-AK34-AL34</f>
        <v>5475.6</v>
      </c>
      <c r="AN34" s="3">
        <v>5475.6</v>
      </c>
      <c r="AO34" s="3"/>
      <c r="AP34" s="3"/>
      <c r="AQ34" s="3"/>
      <c r="AR34" s="3">
        <f>AN34-AO34-AP34-AQ34</f>
        <v>5475.6</v>
      </c>
      <c r="AS34" s="3">
        <v>14495.2</v>
      </c>
      <c r="AT34" s="3">
        <v>12646.9</v>
      </c>
      <c r="AU34" s="3">
        <v>0</v>
      </c>
      <c r="AV34" s="3">
        <v>0</v>
      </c>
      <c r="AW34" s="3">
        <v>0</v>
      </c>
      <c r="AX34" s="3">
        <v>0</v>
      </c>
      <c r="AY34" s="3">
        <v>0</v>
      </c>
      <c r="AZ34" s="3">
        <v>0</v>
      </c>
      <c r="BA34" s="3">
        <v>14495.2</v>
      </c>
      <c r="BB34" s="3">
        <v>12646.9</v>
      </c>
      <c r="BC34" s="3">
        <v>15133.2</v>
      </c>
      <c r="BD34" s="3">
        <v>0</v>
      </c>
      <c r="BE34" s="3">
        <v>0</v>
      </c>
      <c r="BF34" s="3">
        <v>0</v>
      </c>
      <c r="BG34" s="3">
        <v>15133.2</v>
      </c>
      <c r="BH34" s="3">
        <v>15500</v>
      </c>
      <c r="BI34" s="3">
        <v>0</v>
      </c>
      <c r="BJ34" s="3">
        <v>0</v>
      </c>
      <c r="BK34" s="3">
        <v>0</v>
      </c>
      <c r="BL34" s="3">
        <v>15500</v>
      </c>
      <c r="BM34" s="3">
        <v>15500</v>
      </c>
      <c r="BN34" s="3">
        <v>0</v>
      </c>
      <c r="BO34" s="3">
        <v>0</v>
      </c>
      <c r="BP34" s="3">
        <v>0</v>
      </c>
      <c r="BQ34" s="3">
        <v>15500</v>
      </c>
      <c r="BR34" s="3">
        <v>15500</v>
      </c>
      <c r="BS34" s="3">
        <v>0</v>
      </c>
      <c r="BT34" s="3">
        <v>0</v>
      </c>
      <c r="BU34" s="3">
        <v>0</v>
      </c>
      <c r="BV34" s="3">
        <v>15500</v>
      </c>
      <c r="BW34" s="3">
        <v>12646.9</v>
      </c>
      <c r="BX34" s="3">
        <v>0</v>
      </c>
      <c r="BY34" s="3">
        <v>0</v>
      </c>
      <c r="BZ34" s="3">
        <v>0</v>
      </c>
      <c r="CA34" s="3">
        <v>12646.9</v>
      </c>
      <c r="CB34" s="3">
        <v>15133.2</v>
      </c>
      <c r="CC34" s="3">
        <v>0</v>
      </c>
      <c r="CD34" s="3">
        <v>0</v>
      </c>
      <c r="CE34" s="3">
        <v>0</v>
      </c>
      <c r="CF34" s="3">
        <v>15133.2</v>
      </c>
      <c r="CG34" s="3">
        <v>15500</v>
      </c>
      <c r="CH34" s="3">
        <v>0</v>
      </c>
      <c r="CI34" s="3">
        <v>0</v>
      </c>
      <c r="CJ34" s="3">
        <v>0</v>
      </c>
      <c r="CK34" s="3">
        <v>15500</v>
      </c>
      <c r="CL34" s="3">
        <v>12646.9</v>
      </c>
      <c r="CM34" s="3">
        <v>0</v>
      </c>
      <c r="CN34" s="3">
        <v>0</v>
      </c>
      <c r="CO34" s="3">
        <v>0</v>
      </c>
      <c r="CP34" s="3">
        <v>12646.9</v>
      </c>
      <c r="CQ34" s="3">
        <v>15133.2</v>
      </c>
      <c r="CR34" s="3">
        <v>0</v>
      </c>
      <c r="CS34" s="3">
        <v>0</v>
      </c>
      <c r="CT34" s="3">
        <v>0</v>
      </c>
      <c r="CU34" s="3">
        <v>15133.2</v>
      </c>
      <c r="CV34" s="3">
        <v>15500</v>
      </c>
      <c r="CW34" s="3">
        <v>0</v>
      </c>
      <c r="CX34" s="3">
        <v>0</v>
      </c>
      <c r="CY34" s="3">
        <v>0</v>
      </c>
      <c r="CZ34" s="3">
        <v>15500</v>
      </c>
      <c r="DA34" s="4" t="s">
        <v>0</v>
      </c>
    </row>
    <row r="35" spans="1:105" ht="12" customHeight="1">
      <c r="A35" s="5" t="s">
        <v>0</v>
      </c>
      <c r="B35" s="6" t="s">
        <v>0</v>
      </c>
      <c r="C35" s="32"/>
      <c r="D35" s="33"/>
      <c r="E35" s="33"/>
      <c r="F35" s="33"/>
      <c r="G35" s="33"/>
      <c r="H35" s="33"/>
      <c r="I35" s="33"/>
      <c r="J35" s="33"/>
      <c r="K35" s="34"/>
      <c r="L35" s="2" t="s">
        <v>31</v>
      </c>
      <c r="M35" s="2" t="s">
        <v>140</v>
      </c>
      <c r="N35" s="2" t="s">
        <v>39</v>
      </c>
      <c r="O35" s="3">
        <v>69</v>
      </c>
      <c r="P35" s="3">
        <v>69</v>
      </c>
      <c r="Q35" s="3"/>
      <c r="R35" s="3"/>
      <c r="S35" s="3"/>
      <c r="T35" s="3"/>
      <c r="U35" s="3"/>
      <c r="V35" s="3"/>
      <c r="W35" s="3">
        <f t="shared" si="9"/>
        <v>69</v>
      </c>
      <c r="X35" s="3">
        <f t="shared" si="10"/>
        <v>69</v>
      </c>
      <c r="Y35" s="3">
        <v>64.3</v>
      </c>
      <c r="Z35" s="3"/>
      <c r="AA35" s="3">
        <v>64.3</v>
      </c>
      <c r="AB35" s="3"/>
      <c r="AC35" s="3"/>
      <c r="AD35" s="3">
        <v>64.3</v>
      </c>
      <c r="AE35" s="3"/>
      <c r="AF35" s="3"/>
      <c r="AG35" s="3"/>
      <c r="AH35" s="3">
        <f>AD35-AE35-AF35-AG35</f>
        <v>64.3</v>
      </c>
      <c r="AI35" s="3">
        <v>64.3</v>
      </c>
      <c r="AJ35" s="3"/>
      <c r="AK35" s="3"/>
      <c r="AL35" s="3"/>
      <c r="AM35" s="3">
        <f>AI35-AJ35-AK35-AL35</f>
        <v>64.3</v>
      </c>
      <c r="AN35" s="3">
        <v>64.3</v>
      </c>
      <c r="AO35" s="3"/>
      <c r="AP35" s="3"/>
      <c r="AQ35" s="3"/>
      <c r="AR35" s="3">
        <f>AN35-AO35-AP35-AQ35</f>
        <v>64.3</v>
      </c>
      <c r="AS35" s="3">
        <v>977.5</v>
      </c>
      <c r="AT35" s="3">
        <v>611.8</v>
      </c>
      <c r="AU35" s="3">
        <v>0</v>
      </c>
      <c r="AV35" s="3">
        <v>0</v>
      </c>
      <c r="AW35" s="3">
        <v>0</v>
      </c>
      <c r="AX35" s="3">
        <v>0</v>
      </c>
      <c r="AY35" s="3">
        <v>0</v>
      </c>
      <c r="AZ35" s="3">
        <v>0</v>
      </c>
      <c r="BA35" s="3">
        <v>977.5</v>
      </c>
      <c r="BB35" s="3">
        <v>611.8</v>
      </c>
      <c r="BC35" s="3">
        <v>559.9</v>
      </c>
      <c r="BD35" s="3">
        <v>0</v>
      </c>
      <c r="BE35" s="3">
        <v>64.3</v>
      </c>
      <c r="BF35" s="3">
        <v>0</v>
      </c>
      <c r="BG35" s="3">
        <v>495.6</v>
      </c>
      <c r="BH35" s="3">
        <v>890</v>
      </c>
      <c r="BI35" s="3">
        <v>0</v>
      </c>
      <c r="BJ35" s="3">
        <v>0</v>
      </c>
      <c r="BK35" s="3">
        <v>0</v>
      </c>
      <c r="BL35" s="3">
        <v>890</v>
      </c>
      <c r="BM35" s="3">
        <v>890</v>
      </c>
      <c r="BN35" s="3">
        <v>0</v>
      </c>
      <c r="BO35" s="3">
        <v>0</v>
      </c>
      <c r="BP35" s="3">
        <v>0</v>
      </c>
      <c r="BQ35" s="3">
        <v>890</v>
      </c>
      <c r="BR35" s="3">
        <v>890</v>
      </c>
      <c r="BS35" s="3">
        <v>0</v>
      </c>
      <c r="BT35" s="3">
        <v>0</v>
      </c>
      <c r="BU35" s="3">
        <v>0</v>
      </c>
      <c r="BV35" s="3">
        <v>890</v>
      </c>
      <c r="BW35" s="3">
        <v>611.8</v>
      </c>
      <c r="BX35" s="3">
        <v>0</v>
      </c>
      <c r="BY35" s="3">
        <v>0</v>
      </c>
      <c r="BZ35" s="3">
        <v>0</v>
      </c>
      <c r="CA35" s="3">
        <v>611.8</v>
      </c>
      <c r="CB35" s="3">
        <v>559.9</v>
      </c>
      <c r="CC35" s="3">
        <v>0</v>
      </c>
      <c r="CD35" s="3">
        <v>64.3</v>
      </c>
      <c r="CE35" s="3">
        <v>0</v>
      </c>
      <c r="CF35" s="3">
        <v>495.6</v>
      </c>
      <c r="CG35" s="3">
        <v>890</v>
      </c>
      <c r="CH35" s="3">
        <v>0</v>
      </c>
      <c r="CI35" s="3">
        <v>0</v>
      </c>
      <c r="CJ35" s="3">
        <v>0</v>
      </c>
      <c r="CK35" s="3">
        <v>890</v>
      </c>
      <c r="CL35" s="3">
        <v>611.8</v>
      </c>
      <c r="CM35" s="3">
        <v>0</v>
      </c>
      <c r="CN35" s="3">
        <v>0</v>
      </c>
      <c r="CO35" s="3">
        <v>0</v>
      </c>
      <c r="CP35" s="3">
        <v>611.8</v>
      </c>
      <c r="CQ35" s="3">
        <v>559.9</v>
      </c>
      <c r="CR35" s="3">
        <v>0</v>
      </c>
      <c r="CS35" s="3">
        <v>64.3</v>
      </c>
      <c r="CT35" s="3">
        <v>0</v>
      </c>
      <c r="CU35" s="3">
        <v>495.6</v>
      </c>
      <c r="CV35" s="3">
        <v>890</v>
      </c>
      <c r="CW35" s="3">
        <v>0</v>
      </c>
      <c r="CX35" s="3">
        <v>0</v>
      </c>
      <c r="CY35" s="3">
        <v>0</v>
      </c>
      <c r="CZ35" s="3">
        <v>890</v>
      </c>
      <c r="DA35" s="4" t="s">
        <v>0</v>
      </c>
    </row>
    <row r="36" spans="1:105" ht="245.25" customHeight="1">
      <c r="A36" s="1" t="s">
        <v>178</v>
      </c>
      <c r="B36" s="2" t="s">
        <v>179</v>
      </c>
      <c r="C36" s="35" t="s">
        <v>242</v>
      </c>
      <c r="D36" s="36"/>
      <c r="E36" s="36"/>
      <c r="F36" s="36"/>
      <c r="G36" s="36"/>
      <c r="H36" s="36"/>
      <c r="I36" s="36"/>
      <c r="J36" s="36"/>
      <c r="K36" s="37"/>
      <c r="L36" s="2" t="s">
        <v>31</v>
      </c>
      <c r="M36" s="2" t="s">
        <v>140</v>
      </c>
      <c r="N36" s="2" t="s">
        <v>147</v>
      </c>
      <c r="O36" s="3">
        <v>3913.9</v>
      </c>
      <c r="P36" s="3">
        <v>3913.9</v>
      </c>
      <c r="Q36" s="3"/>
      <c r="R36" s="3"/>
      <c r="S36" s="3"/>
      <c r="T36" s="3"/>
      <c r="U36" s="3"/>
      <c r="V36" s="3"/>
      <c r="W36" s="3">
        <f t="shared" si="9"/>
        <v>3913.9</v>
      </c>
      <c r="X36" s="3">
        <f t="shared" si="10"/>
        <v>3913.9</v>
      </c>
      <c r="Y36" s="3">
        <v>4272.8</v>
      </c>
      <c r="Z36" s="3"/>
      <c r="AA36" s="3"/>
      <c r="AB36" s="3"/>
      <c r="AC36" s="3">
        <f>Y36-Z36-AA36-AB36</f>
        <v>4272.8</v>
      </c>
      <c r="AD36" s="3">
        <v>4272.8</v>
      </c>
      <c r="AE36" s="3"/>
      <c r="AF36" s="3"/>
      <c r="AG36" s="3"/>
      <c r="AH36" s="3">
        <f>AD36-AE36-AF36-AG36</f>
        <v>4272.8</v>
      </c>
      <c r="AI36" s="3">
        <v>4272.8</v>
      </c>
      <c r="AJ36" s="3"/>
      <c r="AK36" s="3"/>
      <c r="AL36" s="3"/>
      <c r="AM36" s="3">
        <f>AI36-AJ36-AK36-AL36</f>
        <v>4272.8</v>
      </c>
      <c r="AN36" s="3">
        <v>4272.8</v>
      </c>
      <c r="AO36" s="3"/>
      <c r="AP36" s="3"/>
      <c r="AQ36" s="3"/>
      <c r="AR36" s="3">
        <f>AN36-AO36-AP36-AQ36</f>
        <v>4272.8</v>
      </c>
      <c r="AS36" s="3">
        <v>22126.5</v>
      </c>
      <c r="AT36" s="3">
        <v>22069.6</v>
      </c>
      <c r="AU36" s="3">
        <v>0</v>
      </c>
      <c r="AV36" s="3">
        <v>0</v>
      </c>
      <c r="AW36" s="3">
        <v>0</v>
      </c>
      <c r="AX36" s="3">
        <v>0</v>
      </c>
      <c r="AY36" s="3">
        <v>0</v>
      </c>
      <c r="AZ36" s="3">
        <v>0</v>
      </c>
      <c r="BA36" s="3">
        <v>22126.5</v>
      </c>
      <c r="BB36" s="3">
        <v>22069.6</v>
      </c>
      <c r="BC36" s="3">
        <v>23283</v>
      </c>
      <c r="BD36" s="3">
        <v>0</v>
      </c>
      <c r="BE36" s="3">
        <v>0</v>
      </c>
      <c r="BF36" s="3">
        <v>0</v>
      </c>
      <c r="BG36" s="3">
        <v>23283</v>
      </c>
      <c r="BH36" s="3">
        <v>23283</v>
      </c>
      <c r="BI36" s="3">
        <v>0</v>
      </c>
      <c r="BJ36" s="3">
        <v>0</v>
      </c>
      <c r="BK36" s="3">
        <v>0</v>
      </c>
      <c r="BL36" s="3">
        <v>23283</v>
      </c>
      <c r="BM36" s="3">
        <v>23283</v>
      </c>
      <c r="BN36" s="3">
        <v>0</v>
      </c>
      <c r="BO36" s="3">
        <v>0</v>
      </c>
      <c r="BP36" s="3">
        <v>0</v>
      </c>
      <c r="BQ36" s="3">
        <v>23283</v>
      </c>
      <c r="BR36" s="3">
        <v>23283</v>
      </c>
      <c r="BS36" s="3">
        <v>0</v>
      </c>
      <c r="BT36" s="3">
        <v>0</v>
      </c>
      <c r="BU36" s="3">
        <v>0</v>
      </c>
      <c r="BV36" s="3">
        <v>23283</v>
      </c>
      <c r="BW36" s="3">
        <v>22069.6</v>
      </c>
      <c r="BX36" s="3">
        <v>0</v>
      </c>
      <c r="BY36" s="3">
        <v>0</v>
      </c>
      <c r="BZ36" s="3">
        <v>0</v>
      </c>
      <c r="CA36" s="3">
        <v>22069.6</v>
      </c>
      <c r="CB36" s="3">
        <v>23283</v>
      </c>
      <c r="CC36" s="3">
        <v>0</v>
      </c>
      <c r="CD36" s="3">
        <v>0</v>
      </c>
      <c r="CE36" s="3">
        <v>0</v>
      </c>
      <c r="CF36" s="3">
        <v>23283</v>
      </c>
      <c r="CG36" s="3">
        <v>23283</v>
      </c>
      <c r="CH36" s="3">
        <v>0</v>
      </c>
      <c r="CI36" s="3">
        <v>0</v>
      </c>
      <c r="CJ36" s="3">
        <v>0</v>
      </c>
      <c r="CK36" s="3">
        <v>23283</v>
      </c>
      <c r="CL36" s="3">
        <v>22069.6</v>
      </c>
      <c r="CM36" s="3">
        <v>0</v>
      </c>
      <c r="CN36" s="3">
        <v>0</v>
      </c>
      <c r="CO36" s="3">
        <v>0</v>
      </c>
      <c r="CP36" s="3">
        <v>22069.6</v>
      </c>
      <c r="CQ36" s="3">
        <v>23283</v>
      </c>
      <c r="CR36" s="3">
        <v>0</v>
      </c>
      <c r="CS36" s="3">
        <v>0</v>
      </c>
      <c r="CT36" s="3">
        <v>0</v>
      </c>
      <c r="CU36" s="3">
        <v>23283</v>
      </c>
      <c r="CV36" s="3">
        <v>23283</v>
      </c>
      <c r="CW36" s="3">
        <v>0</v>
      </c>
      <c r="CX36" s="3">
        <v>0</v>
      </c>
      <c r="CY36" s="3">
        <v>0</v>
      </c>
      <c r="CZ36" s="3">
        <v>23283</v>
      </c>
      <c r="DA36" s="4" t="s">
        <v>0</v>
      </c>
    </row>
    <row r="37" spans="1:105" ht="129.75" customHeight="1">
      <c r="A37" s="1" t="s">
        <v>180</v>
      </c>
      <c r="B37" s="2" t="s">
        <v>181</v>
      </c>
      <c r="C37" s="35" t="s">
        <v>243</v>
      </c>
      <c r="D37" s="36"/>
      <c r="E37" s="36"/>
      <c r="F37" s="36"/>
      <c r="G37" s="36"/>
      <c r="H37" s="36"/>
      <c r="I37" s="36"/>
      <c r="J37" s="36"/>
      <c r="K37" s="37"/>
      <c r="L37" s="2" t="s">
        <v>46</v>
      </c>
      <c r="M37" s="2" t="s">
        <v>140</v>
      </c>
      <c r="N37" s="2" t="s">
        <v>160</v>
      </c>
      <c r="O37" s="3">
        <v>143.1</v>
      </c>
      <c r="P37" s="3">
        <v>143.1</v>
      </c>
      <c r="Q37" s="3"/>
      <c r="R37" s="3"/>
      <c r="S37" s="3"/>
      <c r="T37" s="3"/>
      <c r="U37" s="3"/>
      <c r="V37" s="3"/>
      <c r="W37" s="3">
        <f t="shared" si="9"/>
        <v>143.1</v>
      </c>
      <c r="X37" s="3">
        <f t="shared" si="10"/>
        <v>143.1</v>
      </c>
      <c r="Y37" s="3"/>
      <c r="Z37" s="3"/>
      <c r="AA37" s="3"/>
      <c r="AB37" s="3"/>
      <c r="AC37" s="3"/>
      <c r="AD37" s="3"/>
      <c r="AE37" s="3"/>
      <c r="AF37" s="3"/>
      <c r="AG37" s="3"/>
      <c r="AH37" s="3"/>
      <c r="AI37" s="3"/>
      <c r="AJ37" s="3"/>
      <c r="AK37" s="3"/>
      <c r="AL37" s="3"/>
      <c r="AM37" s="3"/>
      <c r="AN37" s="3"/>
      <c r="AO37" s="3"/>
      <c r="AP37" s="3"/>
      <c r="AQ37" s="3"/>
      <c r="AR37" s="3"/>
      <c r="AS37" s="3">
        <v>700</v>
      </c>
      <c r="AT37" s="3">
        <v>700</v>
      </c>
      <c r="AU37" s="3">
        <v>0</v>
      </c>
      <c r="AV37" s="3">
        <v>0</v>
      </c>
      <c r="AW37" s="3">
        <v>0</v>
      </c>
      <c r="AX37" s="3">
        <v>0</v>
      </c>
      <c r="AY37" s="3">
        <v>0</v>
      </c>
      <c r="AZ37" s="3">
        <v>0</v>
      </c>
      <c r="BA37" s="3">
        <v>700</v>
      </c>
      <c r="BB37" s="3">
        <v>700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c r="BU37" s="3">
        <v>0</v>
      </c>
      <c r="BV37" s="3">
        <v>0</v>
      </c>
      <c r="BW37" s="3">
        <v>700</v>
      </c>
      <c r="BX37" s="3">
        <v>0</v>
      </c>
      <c r="BY37" s="3">
        <v>0</v>
      </c>
      <c r="BZ37" s="3">
        <v>0</v>
      </c>
      <c r="CA37" s="3">
        <v>700</v>
      </c>
      <c r="CB37" s="3">
        <v>0</v>
      </c>
      <c r="CC37" s="3">
        <v>0</v>
      </c>
      <c r="CD37" s="3">
        <v>0</v>
      </c>
      <c r="CE37" s="3">
        <v>0</v>
      </c>
      <c r="CF37" s="3">
        <v>0</v>
      </c>
      <c r="CG37" s="3">
        <v>0</v>
      </c>
      <c r="CH37" s="3">
        <v>0</v>
      </c>
      <c r="CI37" s="3">
        <v>0</v>
      </c>
      <c r="CJ37" s="3">
        <v>0</v>
      </c>
      <c r="CK37" s="3">
        <v>0</v>
      </c>
      <c r="CL37" s="3">
        <v>700</v>
      </c>
      <c r="CM37" s="3">
        <v>0</v>
      </c>
      <c r="CN37" s="3">
        <v>0</v>
      </c>
      <c r="CO37" s="3">
        <v>0</v>
      </c>
      <c r="CP37" s="3">
        <v>700</v>
      </c>
      <c r="CQ37" s="3">
        <v>0</v>
      </c>
      <c r="CR37" s="3">
        <v>0</v>
      </c>
      <c r="CS37" s="3">
        <v>0</v>
      </c>
      <c r="CT37" s="3">
        <v>0</v>
      </c>
      <c r="CU37" s="3">
        <v>0</v>
      </c>
      <c r="CV37" s="3">
        <v>0</v>
      </c>
      <c r="CW37" s="3">
        <v>0</v>
      </c>
      <c r="CX37" s="3">
        <v>0</v>
      </c>
      <c r="CY37" s="3">
        <v>0</v>
      </c>
      <c r="CZ37" s="3">
        <v>0</v>
      </c>
      <c r="DA37" s="4" t="s">
        <v>0</v>
      </c>
    </row>
    <row r="38" spans="1:105" ht="119.25" customHeight="1">
      <c r="A38" s="1" t="s">
        <v>182</v>
      </c>
      <c r="B38" s="2" t="s">
        <v>183</v>
      </c>
      <c r="C38" s="38" t="s">
        <v>234</v>
      </c>
      <c r="D38" s="39"/>
      <c r="E38" s="39"/>
      <c r="F38" s="39"/>
      <c r="G38" s="39"/>
      <c r="H38" s="39"/>
      <c r="I38" s="39"/>
      <c r="J38" s="39"/>
      <c r="K38" s="40"/>
      <c r="L38" s="2" t="s">
        <v>42</v>
      </c>
      <c r="M38" s="2" t="s">
        <v>147</v>
      </c>
      <c r="N38" s="2" t="s">
        <v>38</v>
      </c>
      <c r="O38" s="3">
        <v>1126.5</v>
      </c>
      <c r="P38" s="3">
        <v>1126.5</v>
      </c>
      <c r="Q38" s="3"/>
      <c r="R38" s="3"/>
      <c r="S38" s="3">
        <v>1070.2</v>
      </c>
      <c r="T38" s="3">
        <v>1070.2</v>
      </c>
      <c r="U38" s="3"/>
      <c r="V38" s="3"/>
      <c r="W38" s="3">
        <f t="shared" si="9"/>
        <v>56.299999999999955</v>
      </c>
      <c r="X38" s="3">
        <f t="shared" si="10"/>
        <v>56.299999999999955</v>
      </c>
      <c r="Y38" s="3"/>
      <c r="Z38" s="3"/>
      <c r="AA38" s="3"/>
      <c r="AB38" s="3"/>
      <c r="AC38" s="3"/>
      <c r="AD38" s="3"/>
      <c r="AE38" s="3"/>
      <c r="AF38" s="3"/>
      <c r="AG38" s="3"/>
      <c r="AH38" s="3"/>
      <c r="AI38" s="3"/>
      <c r="AJ38" s="3"/>
      <c r="AK38" s="3"/>
      <c r="AL38" s="3"/>
      <c r="AM38" s="3"/>
      <c r="AN38" s="3"/>
      <c r="AO38" s="3"/>
      <c r="AP38" s="3"/>
      <c r="AQ38" s="3"/>
      <c r="AR38" s="3"/>
      <c r="AS38" s="3">
        <v>1131.5</v>
      </c>
      <c r="AT38" s="3">
        <v>1126.5</v>
      </c>
      <c r="AU38" s="3">
        <v>0</v>
      </c>
      <c r="AV38" s="3">
        <v>0</v>
      </c>
      <c r="AW38" s="3">
        <v>1070.2</v>
      </c>
      <c r="AX38" s="3">
        <v>1070.2</v>
      </c>
      <c r="AY38" s="3">
        <v>0</v>
      </c>
      <c r="AZ38" s="3">
        <v>0</v>
      </c>
      <c r="BA38" s="3">
        <v>61.3</v>
      </c>
      <c r="BB38" s="3">
        <v>56.3</v>
      </c>
      <c r="BC38" s="3">
        <v>55</v>
      </c>
      <c r="BD38" s="3">
        <v>0</v>
      </c>
      <c r="BE38" s="3">
        <v>0</v>
      </c>
      <c r="BF38" s="3">
        <v>0</v>
      </c>
      <c r="BG38" s="3">
        <v>55</v>
      </c>
      <c r="BH38" s="3">
        <v>56</v>
      </c>
      <c r="BI38" s="3">
        <v>0</v>
      </c>
      <c r="BJ38" s="3">
        <v>0</v>
      </c>
      <c r="BK38" s="3">
        <v>0</v>
      </c>
      <c r="BL38" s="3">
        <v>56</v>
      </c>
      <c r="BM38" s="3">
        <v>56</v>
      </c>
      <c r="BN38" s="3">
        <v>0</v>
      </c>
      <c r="BO38" s="3">
        <v>0</v>
      </c>
      <c r="BP38" s="3">
        <v>0</v>
      </c>
      <c r="BQ38" s="3">
        <v>56</v>
      </c>
      <c r="BR38" s="3">
        <v>56</v>
      </c>
      <c r="BS38" s="3">
        <v>0</v>
      </c>
      <c r="BT38" s="3">
        <v>0</v>
      </c>
      <c r="BU38" s="3">
        <v>0</v>
      </c>
      <c r="BV38" s="3">
        <v>56</v>
      </c>
      <c r="BW38" s="3">
        <v>1126.5</v>
      </c>
      <c r="BX38" s="3">
        <v>0</v>
      </c>
      <c r="BY38" s="3">
        <v>1070.2</v>
      </c>
      <c r="BZ38" s="3">
        <v>0</v>
      </c>
      <c r="CA38" s="3">
        <v>56.3</v>
      </c>
      <c r="CB38" s="3">
        <v>55</v>
      </c>
      <c r="CC38" s="3">
        <v>0</v>
      </c>
      <c r="CD38" s="3">
        <v>0</v>
      </c>
      <c r="CE38" s="3">
        <v>0</v>
      </c>
      <c r="CF38" s="3">
        <v>55</v>
      </c>
      <c r="CG38" s="3">
        <v>56</v>
      </c>
      <c r="CH38" s="3">
        <v>0</v>
      </c>
      <c r="CI38" s="3">
        <v>0</v>
      </c>
      <c r="CJ38" s="3">
        <v>0</v>
      </c>
      <c r="CK38" s="3">
        <v>56</v>
      </c>
      <c r="CL38" s="3">
        <v>1126.5</v>
      </c>
      <c r="CM38" s="3">
        <v>0</v>
      </c>
      <c r="CN38" s="3">
        <v>1070.2</v>
      </c>
      <c r="CO38" s="3">
        <v>0</v>
      </c>
      <c r="CP38" s="3">
        <v>56.3</v>
      </c>
      <c r="CQ38" s="3">
        <v>55</v>
      </c>
      <c r="CR38" s="3">
        <v>0</v>
      </c>
      <c r="CS38" s="3">
        <v>0</v>
      </c>
      <c r="CT38" s="3">
        <v>0</v>
      </c>
      <c r="CU38" s="3">
        <v>55</v>
      </c>
      <c r="CV38" s="3">
        <v>56</v>
      </c>
      <c r="CW38" s="3">
        <v>0</v>
      </c>
      <c r="CX38" s="3">
        <v>0</v>
      </c>
      <c r="CY38" s="3">
        <v>0</v>
      </c>
      <c r="CZ38" s="3">
        <v>56</v>
      </c>
      <c r="DA38" s="4" t="s">
        <v>0</v>
      </c>
    </row>
    <row r="39" spans="1:105" ht="12" customHeight="1">
      <c r="A39" s="5" t="s">
        <v>0</v>
      </c>
      <c r="B39" s="6" t="s">
        <v>0</v>
      </c>
      <c r="C39" s="41"/>
      <c r="D39" s="42"/>
      <c r="E39" s="42"/>
      <c r="F39" s="42"/>
      <c r="G39" s="42"/>
      <c r="H39" s="42"/>
      <c r="I39" s="42"/>
      <c r="J39" s="42"/>
      <c r="K39" s="43"/>
      <c r="L39" s="2" t="s">
        <v>42</v>
      </c>
      <c r="M39" s="2" t="s">
        <v>155</v>
      </c>
      <c r="N39" s="2" t="s">
        <v>155</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v>527.6</v>
      </c>
      <c r="AT39" s="3">
        <v>521.7</v>
      </c>
      <c r="AU39" s="3">
        <v>0</v>
      </c>
      <c r="AV39" s="3">
        <v>0</v>
      </c>
      <c r="AW39" s="3">
        <v>527.6</v>
      </c>
      <c r="AX39" s="3">
        <v>521.7</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c r="BU39" s="3">
        <v>0</v>
      </c>
      <c r="BV39" s="3">
        <v>0</v>
      </c>
      <c r="BW39" s="3">
        <v>521.7</v>
      </c>
      <c r="BX39" s="3">
        <v>0</v>
      </c>
      <c r="BY39" s="3">
        <v>521.7</v>
      </c>
      <c r="BZ39" s="3">
        <v>0</v>
      </c>
      <c r="CA39" s="3">
        <v>0</v>
      </c>
      <c r="CB39" s="3">
        <v>0</v>
      </c>
      <c r="CC39" s="3">
        <v>0</v>
      </c>
      <c r="CD39" s="3">
        <v>0</v>
      </c>
      <c r="CE39" s="3">
        <v>0</v>
      </c>
      <c r="CF39" s="3">
        <v>0</v>
      </c>
      <c r="CG39" s="3">
        <v>0</v>
      </c>
      <c r="CH39" s="3">
        <v>0</v>
      </c>
      <c r="CI39" s="3">
        <v>0</v>
      </c>
      <c r="CJ39" s="3">
        <v>0</v>
      </c>
      <c r="CK39" s="3">
        <v>0</v>
      </c>
      <c r="CL39" s="3">
        <v>521.7</v>
      </c>
      <c r="CM39" s="3">
        <v>0</v>
      </c>
      <c r="CN39" s="3">
        <v>521.7</v>
      </c>
      <c r="CO39" s="3">
        <v>0</v>
      </c>
      <c r="CP39" s="3">
        <v>0</v>
      </c>
      <c r="CQ39" s="3">
        <v>0</v>
      </c>
      <c r="CR39" s="3">
        <v>0</v>
      </c>
      <c r="CS39" s="3">
        <v>0</v>
      </c>
      <c r="CT39" s="3">
        <v>0</v>
      </c>
      <c r="CU39" s="3">
        <v>0</v>
      </c>
      <c r="CV39" s="3">
        <v>0</v>
      </c>
      <c r="CW39" s="3">
        <v>0</v>
      </c>
      <c r="CX39" s="3">
        <v>0</v>
      </c>
      <c r="CY39" s="3">
        <v>0</v>
      </c>
      <c r="CZ39" s="3">
        <v>0</v>
      </c>
      <c r="DA39" s="4" t="s">
        <v>0</v>
      </c>
    </row>
    <row r="40" spans="1:105" ht="12" customHeight="1">
      <c r="A40" s="5" t="s">
        <v>0</v>
      </c>
      <c r="B40" s="6" t="s">
        <v>0</v>
      </c>
      <c r="C40" s="44"/>
      <c r="D40" s="45"/>
      <c r="E40" s="45"/>
      <c r="F40" s="45"/>
      <c r="G40" s="45"/>
      <c r="H40" s="45"/>
      <c r="I40" s="45"/>
      <c r="J40" s="45"/>
      <c r="K40" s="46"/>
      <c r="L40" s="2" t="s">
        <v>42</v>
      </c>
      <c r="M40" s="2" t="s">
        <v>184</v>
      </c>
      <c r="N40" s="2" t="s">
        <v>155</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v>3.8</v>
      </c>
      <c r="AT40" s="3">
        <v>3.8</v>
      </c>
      <c r="AU40" s="3">
        <v>0</v>
      </c>
      <c r="AV40" s="3">
        <v>0</v>
      </c>
      <c r="AW40" s="3">
        <v>0</v>
      </c>
      <c r="AX40" s="3">
        <v>0</v>
      </c>
      <c r="AY40" s="3">
        <v>0</v>
      </c>
      <c r="AZ40" s="3">
        <v>0</v>
      </c>
      <c r="BA40" s="3">
        <v>3.8</v>
      </c>
      <c r="BB40" s="3">
        <v>3.8</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c r="BU40" s="3">
        <v>0</v>
      </c>
      <c r="BV40" s="3">
        <v>0</v>
      </c>
      <c r="BW40" s="3">
        <v>3.8</v>
      </c>
      <c r="BX40" s="3">
        <v>0</v>
      </c>
      <c r="BY40" s="3">
        <v>0</v>
      </c>
      <c r="BZ40" s="3">
        <v>0</v>
      </c>
      <c r="CA40" s="3">
        <v>3.8</v>
      </c>
      <c r="CB40" s="3">
        <v>0</v>
      </c>
      <c r="CC40" s="3">
        <v>0</v>
      </c>
      <c r="CD40" s="3">
        <v>0</v>
      </c>
      <c r="CE40" s="3">
        <v>0</v>
      </c>
      <c r="CF40" s="3">
        <v>0</v>
      </c>
      <c r="CG40" s="3">
        <v>0</v>
      </c>
      <c r="CH40" s="3">
        <v>0</v>
      </c>
      <c r="CI40" s="3">
        <v>0</v>
      </c>
      <c r="CJ40" s="3">
        <v>0</v>
      </c>
      <c r="CK40" s="3">
        <v>0</v>
      </c>
      <c r="CL40" s="3">
        <v>3.8</v>
      </c>
      <c r="CM40" s="3">
        <v>0</v>
      </c>
      <c r="CN40" s="3">
        <v>0</v>
      </c>
      <c r="CO40" s="3">
        <v>0</v>
      </c>
      <c r="CP40" s="3">
        <v>3.8</v>
      </c>
      <c r="CQ40" s="3">
        <v>0</v>
      </c>
      <c r="CR40" s="3">
        <v>0</v>
      </c>
      <c r="CS40" s="3">
        <v>0</v>
      </c>
      <c r="CT40" s="3">
        <v>0</v>
      </c>
      <c r="CU40" s="3">
        <v>0</v>
      </c>
      <c r="CV40" s="3">
        <v>0</v>
      </c>
      <c r="CW40" s="3">
        <v>0</v>
      </c>
      <c r="CX40" s="3">
        <v>0</v>
      </c>
      <c r="CY40" s="3">
        <v>0</v>
      </c>
      <c r="CZ40" s="3">
        <v>0</v>
      </c>
      <c r="DA40" s="4" t="s">
        <v>0</v>
      </c>
    </row>
    <row r="41" spans="1:105" ht="135.75" customHeight="1">
      <c r="A41" s="1" t="s">
        <v>185</v>
      </c>
      <c r="B41" s="2" t="s">
        <v>186</v>
      </c>
      <c r="C41" s="35" t="s">
        <v>235</v>
      </c>
      <c r="D41" s="36"/>
      <c r="E41" s="36"/>
      <c r="F41" s="36"/>
      <c r="G41" s="36"/>
      <c r="H41" s="36"/>
      <c r="I41" s="36"/>
      <c r="J41" s="36"/>
      <c r="K41" s="37"/>
      <c r="L41" s="2" t="s">
        <v>46</v>
      </c>
      <c r="M41" s="2" t="s">
        <v>140</v>
      </c>
      <c r="N41" s="2" t="s">
        <v>37</v>
      </c>
      <c r="O41" s="3">
        <v>3</v>
      </c>
      <c r="P41" s="3">
        <v>0</v>
      </c>
      <c r="Q41" s="3"/>
      <c r="R41" s="3"/>
      <c r="S41" s="3"/>
      <c r="T41" s="3"/>
      <c r="U41" s="3"/>
      <c r="V41" s="3"/>
      <c r="W41" s="3">
        <f t="shared" si="9"/>
        <v>3</v>
      </c>
      <c r="X41" s="3">
        <f t="shared" si="10"/>
        <v>0</v>
      </c>
      <c r="Y41" s="3">
        <v>100</v>
      </c>
      <c r="Z41" s="3"/>
      <c r="AA41" s="3"/>
      <c r="AB41" s="3"/>
      <c r="AC41" s="3">
        <f>Y41-Z41-AA41-AB41</f>
        <v>100</v>
      </c>
      <c r="AD41" s="3">
        <v>100</v>
      </c>
      <c r="AE41" s="3"/>
      <c r="AF41" s="3"/>
      <c r="AG41" s="3"/>
      <c r="AH41" s="3">
        <f>AD41-AE41-AF41-AG41</f>
        <v>100</v>
      </c>
      <c r="AI41" s="3">
        <v>100</v>
      </c>
      <c r="AJ41" s="3"/>
      <c r="AK41" s="3"/>
      <c r="AL41" s="3"/>
      <c r="AM41" s="3">
        <f>AI41-AJ41-AK41-AL41</f>
        <v>100</v>
      </c>
      <c r="AN41" s="3">
        <v>100</v>
      </c>
      <c r="AO41" s="3"/>
      <c r="AP41" s="3"/>
      <c r="AQ41" s="3"/>
      <c r="AR41" s="3">
        <f>AN41-AO41-AP41-AQ41</f>
        <v>100</v>
      </c>
      <c r="AS41" s="3">
        <v>126.5</v>
      </c>
      <c r="AT41" s="3">
        <v>0</v>
      </c>
      <c r="AU41" s="3">
        <v>0</v>
      </c>
      <c r="AV41" s="3">
        <v>0</v>
      </c>
      <c r="AW41" s="3">
        <v>0</v>
      </c>
      <c r="AX41" s="3">
        <v>0</v>
      </c>
      <c r="AY41" s="3">
        <v>0</v>
      </c>
      <c r="AZ41" s="3">
        <v>0</v>
      </c>
      <c r="BA41" s="3">
        <v>126.5</v>
      </c>
      <c r="BB41" s="3">
        <v>0</v>
      </c>
      <c r="BC41" s="3">
        <v>222</v>
      </c>
      <c r="BD41" s="3">
        <v>0</v>
      </c>
      <c r="BE41" s="3">
        <v>0</v>
      </c>
      <c r="BF41" s="3">
        <v>0</v>
      </c>
      <c r="BG41" s="3">
        <v>222</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222</v>
      </c>
      <c r="CC41" s="3">
        <v>0</v>
      </c>
      <c r="CD41" s="3">
        <v>0</v>
      </c>
      <c r="CE41" s="3">
        <v>0</v>
      </c>
      <c r="CF41" s="3">
        <v>222</v>
      </c>
      <c r="CG41" s="3">
        <v>0</v>
      </c>
      <c r="CH41" s="3">
        <v>0</v>
      </c>
      <c r="CI41" s="3">
        <v>0</v>
      </c>
      <c r="CJ41" s="3">
        <v>0</v>
      </c>
      <c r="CK41" s="3">
        <v>0</v>
      </c>
      <c r="CL41" s="3">
        <v>0</v>
      </c>
      <c r="CM41" s="3">
        <v>0</v>
      </c>
      <c r="CN41" s="3">
        <v>0</v>
      </c>
      <c r="CO41" s="3">
        <v>0</v>
      </c>
      <c r="CP41" s="3">
        <v>0</v>
      </c>
      <c r="CQ41" s="3">
        <v>222</v>
      </c>
      <c r="CR41" s="3">
        <v>0</v>
      </c>
      <c r="CS41" s="3">
        <v>0</v>
      </c>
      <c r="CT41" s="3">
        <v>0</v>
      </c>
      <c r="CU41" s="3">
        <v>222</v>
      </c>
      <c r="CV41" s="3">
        <v>0</v>
      </c>
      <c r="CW41" s="3">
        <v>0</v>
      </c>
      <c r="CX41" s="3">
        <v>0</v>
      </c>
      <c r="CY41" s="3">
        <v>0</v>
      </c>
      <c r="CZ41" s="3">
        <v>0</v>
      </c>
      <c r="DA41" s="4" t="s">
        <v>0</v>
      </c>
    </row>
    <row r="42" spans="1:105" ht="115.5" customHeight="1">
      <c r="A42" s="1" t="s">
        <v>187</v>
      </c>
      <c r="B42" s="2" t="s">
        <v>188</v>
      </c>
      <c r="C42" s="15"/>
      <c r="D42" s="16"/>
      <c r="E42" s="16"/>
      <c r="F42" s="16"/>
      <c r="G42" s="16"/>
      <c r="H42" s="16"/>
      <c r="I42" s="16"/>
      <c r="J42" s="16"/>
      <c r="K42" s="17"/>
      <c r="L42" s="2" t="s">
        <v>133</v>
      </c>
      <c r="M42" s="2" t="s">
        <v>133</v>
      </c>
      <c r="N42" s="2" t="s">
        <v>133</v>
      </c>
      <c r="O42" s="3">
        <f>O43+O45</f>
        <v>9171.9</v>
      </c>
      <c r="P42" s="3">
        <f>P43+P45</f>
        <v>8665.6</v>
      </c>
      <c r="Q42" s="3">
        <f aca="true" t="shared" si="11" ref="Q42:X42">Q43+Q45</f>
        <v>0</v>
      </c>
      <c r="R42" s="3">
        <f t="shared" si="11"/>
        <v>0</v>
      </c>
      <c r="S42" s="3">
        <f t="shared" si="11"/>
        <v>9058</v>
      </c>
      <c r="T42" s="3">
        <f t="shared" si="11"/>
        <v>8551.7</v>
      </c>
      <c r="U42" s="3">
        <f t="shared" si="11"/>
        <v>0</v>
      </c>
      <c r="V42" s="3">
        <f t="shared" si="11"/>
        <v>0</v>
      </c>
      <c r="W42" s="3">
        <f>W43+W45</f>
        <v>113.9</v>
      </c>
      <c r="X42" s="3">
        <f>X43+X45</f>
        <v>113.9</v>
      </c>
      <c r="Y42" s="3">
        <f>Y43+Y45</f>
        <v>1011.3000000000001</v>
      </c>
      <c r="Z42" s="3">
        <f>Z43+Z45</f>
        <v>0</v>
      </c>
      <c r="AA42" s="3">
        <f>AA43+AA45</f>
        <v>890.2</v>
      </c>
      <c r="AB42" s="3">
        <f>AB43+AB45</f>
        <v>0</v>
      </c>
      <c r="AC42" s="3">
        <f>AC43+AC45</f>
        <v>121.1</v>
      </c>
      <c r="AD42" s="3">
        <f>AD43+AD45</f>
        <v>196.6</v>
      </c>
      <c r="AE42" s="3">
        <f>AE43+AE45</f>
        <v>0</v>
      </c>
      <c r="AF42" s="3">
        <f>AF43+AF45</f>
        <v>75.5</v>
      </c>
      <c r="AG42" s="3">
        <f>AG43+AG45</f>
        <v>0</v>
      </c>
      <c r="AH42" s="3">
        <f>AH43+AH45</f>
        <v>121.1</v>
      </c>
      <c r="AI42" s="3">
        <f>AI43+AI45</f>
        <v>196.6</v>
      </c>
      <c r="AJ42" s="3">
        <f>AJ43+AJ45</f>
        <v>0</v>
      </c>
      <c r="AK42" s="3">
        <f>AK43+AK45</f>
        <v>75.5</v>
      </c>
      <c r="AL42" s="3">
        <f>AL43+AL45</f>
        <v>0</v>
      </c>
      <c r="AM42" s="3">
        <f>AM43+AM45</f>
        <v>121.1</v>
      </c>
      <c r="AN42" s="3">
        <f>AN43+AN45</f>
        <v>196.6</v>
      </c>
      <c r="AO42" s="3">
        <f>AO43+AO45</f>
        <v>0</v>
      </c>
      <c r="AP42" s="3">
        <f>AP43+AP45</f>
        <v>75.5</v>
      </c>
      <c r="AQ42" s="3">
        <f>AQ43+AQ45</f>
        <v>0</v>
      </c>
      <c r="AR42" s="3">
        <f>AR43+AR45</f>
        <v>121.1</v>
      </c>
      <c r="AS42" s="3">
        <v>25689.5</v>
      </c>
      <c r="AT42" s="3">
        <v>19835.4</v>
      </c>
      <c r="AU42" s="3">
        <v>0</v>
      </c>
      <c r="AV42" s="3">
        <v>0</v>
      </c>
      <c r="AW42" s="3">
        <v>25377.7</v>
      </c>
      <c r="AX42" s="3">
        <v>19523.6</v>
      </c>
      <c r="AY42" s="3">
        <v>0</v>
      </c>
      <c r="AZ42" s="3">
        <v>0</v>
      </c>
      <c r="BA42" s="3">
        <v>311.8</v>
      </c>
      <c r="BB42" s="3">
        <v>311.8</v>
      </c>
      <c r="BC42" s="3">
        <v>10173.2</v>
      </c>
      <c r="BD42" s="3">
        <v>0</v>
      </c>
      <c r="BE42" s="3">
        <v>9902.8</v>
      </c>
      <c r="BF42" s="3">
        <v>0</v>
      </c>
      <c r="BG42" s="3">
        <v>270.4</v>
      </c>
      <c r="BH42" s="3">
        <v>473</v>
      </c>
      <c r="BI42" s="3">
        <v>0</v>
      </c>
      <c r="BJ42" s="3">
        <v>200</v>
      </c>
      <c r="BK42" s="3">
        <v>0</v>
      </c>
      <c r="BL42" s="3">
        <v>273</v>
      </c>
      <c r="BM42" s="3">
        <v>473</v>
      </c>
      <c r="BN42" s="3">
        <v>0</v>
      </c>
      <c r="BO42" s="3">
        <v>200</v>
      </c>
      <c r="BP42" s="3">
        <v>0</v>
      </c>
      <c r="BQ42" s="3">
        <v>273</v>
      </c>
      <c r="BR42" s="3">
        <v>473</v>
      </c>
      <c r="BS42" s="3">
        <v>0</v>
      </c>
      <c r="BT42" s="3">
        <v>200</v>
      </c>
      <c r="BU42" s="3">
        <v>0</v>
      </c>
      <c r="BV42" s="3">
        <v>273</v>
      </c>
      <c r="BW42" s="3">
        <v>19835.4</v>
      </c>
      <c r="BX42" s="3">
        <v>0</v>
      </c>
      <c r="BY42" s="3">
        <v>19523.6</v>
      </c>
      <c r="BZ42" s="3">
        <v>0</v>
      </c>
      <c r="CA42" s="3">
        <v>311.8</v>
      </c>
      <c r="CB42" s="3">
        <v>10173.2</v>
      </c>
      <c r="CC42" s="3">
        <v>0</v>
      </c>
      <c r="CD42" s="3">
        <v>9902.8</v>
      </c>
      <c r="CE42" s="3">
        <v>0</v>
      </c>
      <c r="CF42" s="3">
        <v>270.4</v>
      </c>
      <c r="CG42" s="3">
        <v>473</v>
      </c>
      <c r="CH42" s="3">
        <v>0</v>
      </c>
      <c r="CI42" s="3">
        <v>200</v>
      </c>
      <c r="CJ42" s="3">
        <v>0</v>
      </c>
      <c r="CK42" s="3">
        <v>273</v>
      </c>
      <c r="CL42" s="3">
        <v>19835.4</v>
      </c>
      <c r="CM42" s="3">
        <v>0</v>
      </c>
      <c r="CN42" s="3">
        <v>19523.6</v>
      </c>
      <c r="CO42" s="3">
        <v>0</v>
      </c>
      <c r="CP42" s="3">
        <v>311.8</v>
      </c>
      <c r="CQ42" s="3">
        <v>10173.2</v>
      </c>
      <c r="CR42" s="3">
        <v>0</v>
      </c>
      <c r="CS42" s="3">
        <v>9902.8</v>
      </c>
      <c r="CT42" s="3">
        <v>0</v>
      </c>
      <c r="CU42" s="3">
        <v>270.4</v>
      </c>
      <c r="CV42" s="3">
        <v>473</v>
      </c>
      <c r="CW42" s="3">
        <v>0</v>
      </c>
      <c r="CX42" s="3">
        <v>200</v>
      </c>
      <c r="CY42" s="3">
        <v>0</v>
      </c>
      <c r="CZ42" s="3">
        <v>273</v>
      </c>
      <c r="DA42" s="4" t="s">
        <v>133</v>
      </c>
    </row>
    <row r="43" spans="1:105" ht="96" customHeight="1">
      <c r="A43" s="1" t="s">
        <v>189</v>
      </c>
      <c r="B43" s="2" t="s">
        <v>190</v>
      </c>
      <c r="C43" s="15"/>
      <c r="D43" s="16"/>
      <c r="E43" s="16"/>
      <c r="F43" s="16"/>
      <c r="G43" s="16"/>
      <c r="H43" s="16"/>
      <c r="I43" s="16"/>
      <c r="J43" s="16"/>
      <c r="K43" s="17"/>
      <c r="L43" s="2" t="s">
        <v>133</v>
      </c>
      <c r="M43" s="2" t="s">
        <v>133</v>
      </c>
      <c r="N43" s="2" t="s">
        <v>133</v>
      </c>
      <c r="O43" s="3">
        <f>O44</f>
        <v>140</v>
      </c>
      <c r="P43" s="3">
        <f>P44</f>
        <v>140</v>
      </c>
      <c r="Q43" s="3">
        <f aca="true" t="shared" si="12" ref="Q43:X43">Q44</f>
        <v>0</v>
      </c>
      <c r="R43" s="3">
        <f t="shared" si="12"/>
        <v>0</v>
      </c>
      <c r="S43" s="3">
        <f t="shared" si="12"/>
        <v>70</v>
      </c>
      <c r="T43" s="3">
        <f t="shared" si="12"/>
        <v>70</v>
      </c>
      <c r="U43" s="3">
        <f t="shared" si="12"/>
        <v>0</v>
      </c>
      <c r="V43" s="3">
        <f t="shared" si="12"/>
        <v>0</v>
      </c>
      <c r="W43" s="3">
        <f>W44</f>
        <v>70</v>
      </c>
      <c r="X43" s="3">
        <f>X44</f>
        <v>70</v>
      </c>
      <c r="Y43" s="3">
        <f>Y44</f>
        <v>151</v>
      </c>
      <c r="Z43" s="3">
        <f>Z44</f>
        <v>0</v>
      </c>
      <c r="AA43" s="3">
        <f>AA44</f>
        <v>75.5</v>
      </c>
      <c r="AB43" s="3">
        <f>AB44</f>
        <v>0</v>
      </c>
      <c r="AC43" s="3">
        <f>AC44</f>
        <v>75.5</v>
      </c>
      <c r="AD43" s="3">
        <f>AD44</f>
        <v>151</v>
      </c>
      <c r="AE43" s="3">
        <f>AE44</f>
        <v>0</v>
      </c>
      <c r="AF43" s="3">
        <f>AF44</f>
        <v>75.5</v>
      </c>
      <c r="AG43" s="3">
        <f>AG44</f>
        <v>0</v>
      </c>
      <c r="AH43" s="3">
        <f>AH44</f>
        <v>75.5</v>
      </c>
      <c r="AI43" s="3">
        <f>AI44</f>
        <v>151</v>
      </c>
      <c r="AJ43" s="3">
        <f>AJ44</f>
        <v>0</v>
      </c>
      <c r="AK43" s="3">
        <f>AK44</f>
        <v>75.5</v>
      </c>
      <c r="AL43" s="3">
        <f>AL44</f>
        <v>0</v>
      </c>
      <c r="AM43" s="3">
        <f>AM44</f>
        <v>75.5</v>
      </c>
      <c r="AN43" s="3">
        <f>AN44</f>
        <v>151</v>
      </c>
      <c r="AO43" s="3">
        <f>AO44</f>
        <v>0</v>
      </c>
      <c r="AP43" s="3">
        <f>AP44</f>
        <v>75.5</v>
      </c>
      <c r="AQ43" s="3">
        <f>AQ44</f>
        <v>0</v>
      </c>
      <c r="AR43" s="3">
        <f>AR44</f>
        <v>75.5</v>
      </c>
      <c r="AS43" s="3">
        <v>400</v>
      </c>
      <c r="AT43" s="3">
        <v>400</v>
      </c>
      <c r="AU43" s="3">
        <v>0</v>
      </c>
      <c r="AV43" s="3">
        <v>0</v>
      </c>
      <c r="AW43" s="3">
        <v>200</v>
      </c>
      <c r="AX43" s="3">
        <v>200</v>
      </c>
      <c r="AY43" s="3">
        <v>0</v>
      </c>
      <c r="AZ43" s="3">
        <v>0</v>
      </c>
      <c r="BA43" s="3">
        <v>200</v>
      </c>
      <c r="BB43" s="3">
        <v>200</v>
      </c>
      <c r="BC43" s="3">
        <v>400</v>
      </c>
      <c r="BD43" s="3">
        <v>0</v>
      </c>
      <c r="BE43" s="3">
        <v>200</v>
      </c>
      <c r="BF43" s="3">
        <v>0</v>
      </c>
      <c r="BG43" s="3">
        <v>200</v>
      </c>
      <c r="BH43" s="3">
        <v>400</v>
      </c>
      <c r="BI43" s="3">
        <v>0</v>
      </c>
      <c r="BJ43" s="3">
        <v>200</v>
      </c>
      <c r="BK43" s="3">
        <v>0</v>
      </c>
      <c r="BL43" s="3">
        <v>200</v>
      </c>
      <c r="BM43" s="3">
        <v>400</v>
      </c>
      <c r="BN43" s="3">
        <v>0</v>
      </c>
      <c r="BO43" s="3">
        <v>200</v>
      </c>
      <c r="BP43" s="3">
        <v>0</v>
      </c>
      <c r="BQ43" s="3">
        <v>200</v>
      </c>
      <c r="BR43" s="3">
        <v>400</v>
      </c>
      <c r="BS43" s="3">
        <v>0</v>
      </c>
      <c r="BT43" s="3">
        <v>200</v>
      </c>
      <c r="BU43" s="3">
        <v>0</v>
      </c>
      <c r="BV43" s="3">
        <v>200</v>
      </c>
      <c r="BW43" s="3">
        <v>400</v>
      </c>
      <c r="BX43" s="3">
        <v>0</v>
      </c>
      <c r="BY43" s="3">
        <v>200</v>
      </c>
      <c r="BZ43" s="3">
        <v>0</v>
      </c>
      <c r="CA43" s="3">
        <v>200</v>
      </c>
      <c r="CB43" s="3">
        <v>400</v>
      </c>
      <c r="CC43" s="3">
        <v>0</v>
      </c>
      <c r="CD43" s="3">
        <v>200</v>
      </c>
      <c r="CE43" s="3">
        <v>0</v>
      </c>
      <c r="CF43" s="3">
        <v>200</v>
      </c>
      <c r="CG43" s="3">
        <v>400</v>
      </c>
      <c r="CH43" s="3">
        <v>0</v>
      </c>
      <c r="CI43" s="3">
        <v>200</v>
      </c>
      <c r="CJ43" s="3">
        <v>0</v>
      </c>
      <c r="CK43" s="3">
        <v>200</v>
      </c>
      <c r="CL43" s="3">
        <v>400</v>
      </c>
      <c r="CM43" s="3">
        <v>0</v>
      </c>
      <c r="CN43" s="3">
        <v>200</v>
      </c>
      <c r="CO43" s="3">
        <v>0</v>
      </c>
      <c r="CP43" s="3">
        <v>200</v>
      </c>
      <c r="CQ43" s="3">
        <v>400</v>
      </c>
      <c r="CR43" s="3">
        <v>0</v>
      </c>
      <c r="CS43" s="3">
        <v>200</v>
      </c>
      <c r="CT43" s="3">
        <v>0</v>
      </c>
      <c r="CU43" s="3">
        <v>200</v>
      </c>
      <c r="CV43" s="3">
        <v>400</v>
      </c>
      <c r="CW43" s="3">
        <v>0</v>
      </c>
      <c r="CX43" s="3">
        <v>200</v>
      </c>
      <c r="CY43" s="3">
        <v>0</v>
      </c>
      <c r="CZ43" s="3">
        <v>200</v>
      </c>
      <c r="DA43" s="4" t="s">
        <v>133</v>
      </c>
    </row>
    <row r="44" spans="1:105" ht="313.5" customHeight="1">
      <c r="A44" s="1" t="s">
        <v>191</v>
      </c>
      <c r="B44" s="2">
        <v>7103</v>
      </c>
      <c r="C44" s="35" t="s">
        <v>244</v>
      </c>
      <c r="D44" s="36"/>
      <c r="E44" s="36"/>
      <c r="F44" s="36"/>
      <c r="G44" s="36"/>
      <c r="H44" s="36"/>
      <c r="I44" s="36"/>
      <c r="J44" s="36"/>
      <c r="K44" s="37"/>
      <c r="L44" s="2" t="s">
        <v>47</v>
      </c>
      <c r="M44" s="2" t="s">
        <v>36</v>
      </c>
      <c r="N44" s="2" t="s">
        <v>143</v>
      </c>
      <c r="O44" s="3">
        <v>140</v>
      </c>
      <c r="P44" s="3">
        <v>140</v>
      </c>
      <c r="Q44" s="3"/>
      <c r="R44" s="3"/>
      <c r="S44" s="3">
        <v>70</v>
      </c>
      <c r="T44" s="3">
        <v>70</v>
      </c>
      <c r="U44" s="3"/>
      <c r="V44" s="3"/>
      <c r="W44" s="3">
        <f>O44-Q44-S44</f>
        <v>70</v>
      </c>
      <c r="X44" s="3">
        <f>P44-R44-T44</f>
        <v>70</v>
      </c>
      <c r="Y44" s="3">
        <v>151</v>
      </c>
      <c r="Z44" s="3"/>
      <c r="AA44" s="3">
        <v>75.5</v>
      </c>
      <c r="AB44" s="3"/>
      <c r="AC44" s="3">
        <f>Y44-Z44-AA44-AB44</f>
        <v>75.5</v>
      </c>
      <c r="AD44" s="3">
        <v>151</v>
      </c>
      <c r="AE44" s="3"/>
      <c r="AF44" s="3">
        <v>75.5</v>
      </c>
      <c r="AG44" s="3"/>
      <c r="AH44" s="3">
        <f>AD44-AE44-AF44-AG44</f>
        <v>75.5</v>
      </c>
      <c r="AI44" s="3">
        <v>151</v>
      </c>
      <c r="AJ44" s="3"/>
      <c r="AK44" s="3">
        <v>75.5</v>
      </c>
      <c r="AL44" s="3"/>
      <c r="AM44" s="3">
        <f>AI44-AJ44-AK44-AL44</f>
        <v>75.5</v>
      </c>
      <c r="AN44" s="3">
        <v>151</v>
      </c>
      <c r="AO44" s="3"/>
      <c r="AP44" s="3">
        <v>75.5</v>
      </c>
      <c r="AQ44" s="3"/>
      <c r="AR44" s="3">
        <f>AN44-AO44-AP44-AQ44</f>
        <v>75.5</v>
      </c>
      <c r="AS44" s="3">
        <v>400</v>
      </c>
      <c r="AT44" s="3">
        <v>400</v>
      </c>
      <c r="AU44" s="3">
        <v>0</v>
      </c>
      <c r="AV44" s="3">
        <v>0</v>
      </c>
      <c r="AW44" s="3">
        <v>200</v>
      </c>
      <c r="AX44" s="3">
        <v>200</v>
      </c>
      <c r="AY44" s="3">
        <v>0</v>
      </c>
      <c r="AZ44" s="3">
        <v>0</v>
      </c>
      <c r="BA44" s="3">
        <v>200</v>
      </c>
      <c r="BB44" s="3">
        <v>200</v>
      </c>
      <c r="BC44" s="3">
        <v>400</v>
      </c>
      <c r="BD44" s="3">
        <v>0</v>
      </c>
      <c r="BE44" s="3">
        <v>200</v>
      </c>
      <c r="BF44" s="3">
        <v>0</v>
      </c>
      <c r="BG44" s="3">
        <v>200</v>
      </c>
      <c r="BH44" s="3">
        <v>400</v>
      </c>
      <c r="BI44" s="3">
        <v>0</v>
      </c>
      <c r="BJ44" s="3">
        <v>200</v>
      </c>
      <c r="BK44" s="3">
        <v>0</v>
      </c>
      <c r="BL44" s="3">
        <v>200</v>
      </c>
      <c r="BM44" s="3">
        <v>400</v>
      </c>
      <c r="BN44" s="3">
        <v>0</v>
      </c>
      <c r="BO44" s="3">
        <v>200</v>
      </c>
      <c r="BP44" s="3">
        <v>0</v>
      </c>
      <c r="BQ44" s="3">
        <v>200</v>
      </c>
      <c r="BR44" s="3">
        <v>400</v>
      </c>
      <c r="BS44" s="3">
        <v>0</v>
      </c>
      <c r="BT44" s="3">
        <v>200</v>
      </c>
      <c r="BU44" s="3">
        <v>0</v>
      </c>
      <c r="BV44" s="3">
        <v>200</v>
      </c>
      <c r="BW44" s="3">
        <v>400</v>
      </c>
      <c r="BX44" s="3">
        <v>0</v>
      </c>
      <c r="BY44" s="3">
        <v>200</v>
      </c>
      <c r="BZ44" s="3">
        <v>0</v>
      </c>
      <c r="CA44" s="3">
        <v>200</v>
      </c>
      <c r="CB44" s="3">
        <v>400</v>
      </c>
      <c r="CC44" s="3">
        <v>0</v>
      </c>
      <c r="CD44" s="3">
        <v>200</v>
      </c>
      <c r="CE44" s="3">
        <v>0</v>
      </c>
      <c r="CF44" s="3">
        <v>200</v>
      </c>
      <c r="CG44" s="3">
        <v>400</v>
      </c>
      <c r="CH44" s="3">
        <v>0</v>
      </c>
      <c r="CI44" s="3">
        <v>200</v>
      </c>
      <c r="CJ44" s="3">
        <v>0</v>
      </c>
      <c r="CK44" s="3">
        <v>200</v>
      </c>
      <c r="CL44" s="3">
        <v>400</v>
      </c>
      <c r="CM44" s="3">
        <v>0</v>
      </c>
      <c r="CN44" s="3">
        <v>200</v>
      </c>
      <c r="CO44" s="3">
        <v>0</v>
      </c>
      <c r="CP44" s="3">
        <v>200</v>
      </c>
      <c r="CQ44" s="3">
        <v>400</v>
      </c>
      <c r="CR44" s="3">
        <v>0</v>
      </c>
      <c r="CS44" s="3">
        <v>200</v>
      </c>
      <c r="CT44" s="3">
        <v>0</v>
      </c>
      <c r="CU44" s="3">
        <v>200</v>
      </c>
      <c r="CV44" s="3">
        <v>400</v>
      </c>
      <c r="CW44" s="3">
        <v>0</v>
      </c>
      <c r="CX44" s="3">
        <v>200</v>
      </c>
      <c r="CY44" s="3">
        <v>0</v>
      </c>
      <c r="CZ44" s="3">
        <v>200</v>
      </c>
      <c r="DA44" s="4" t="s">
        <v>0</v>
      </c>
    </row>
    <row r="45" spans="1:105" ht="76.5">
      <c r="A45" s="1" t="s">
        <v>192</v>
      </c>
      <c r="B45" s="2" t="s">
        <v>193</v>
      </c>
      <c r="C45" s="15"/>
      <c r="D45" s="16"/>
      <c r="E45" s="16"/>
      <c r="F45" s="16"/>
      <c r="G45" s="16"/>
      <c r="H45" s="16"/>
      <c r="I45" s="16"/>
      <c r="J45" s="16"/>
      <c r="K45" s="17"/>
      <c r="L45" s="2" t="s">
        <v>133</v>
      </c>
      <c r="M45" s="2" t="s">
        <v>133</v>
      </c>
      <c r="N45" s="2" t="s">
        <v>133</v>
      </c>
      <c r="O45" s="3">
        <f>O46+O47</f>
        <v>9031.9</v>
      </c>
      <c r="P45" s="3">
        <f>P46+P47</f>
        <v>8525.6</v>
      </c>
      <c r="Q45" s="3">
        <f aca="true" t="shared" si="13" ref="Q45:X45">Q46+Q47</f>
        <v>0</v>
      </c>
      <c r="R45" s="3">
        <f t="shared" si="13"/>
        <v>0</v>
      </c>
      <c r="S45" s="3">
        <f t="shared" si="13"/>
        <v>8988</v>
      </c>
      <c r="T45" s="3">
        <f t="shared" si="13"/>
        <v>8481.7</v>
      </c>
      <c r="U45" s="3">
        <f t="shared" si="13"/>
        <v>0</v>
      </c>
      <c r="V45" s="3">
        <f t="shared" si="13"/>
        <v>0</v>
      </c>
      <c r="W45" s="3">
        <f>W46+W47</f>
        <v>43.9</v>
      </c>
      <c r="X45" s="3">
        <f>X46+X47</f>
        <v>43.9</v>
      </c>
      <c r="Y45" s="3">
        <f>Y46+Y47</f>
        <v>860.3000000000001</v>
      </c>
      <c r="Z45" s="3">
        <f>Z46+Z47</f>
        <v>0</v>
      </c>
      <c r="AA45" s="3">
        <f>AA46+AA47</f>
        <v>814.7</v>
      </c>
      <c r="AB45" s="3">
        <f>AB46+AB47</f>
        <v>0</v>
      </c>
      <c r="AC45" s="3">
        <f>AC46+AC47</f>
        <v>45.6</v>
      </c>
      <c r="AD45" s="3">
        <f>AD46+AD47</f>
        <v>45.6</v>
      </c>
      <c r="AE45" s="3">
        <f>AE46+AE47</f>
        <v>0</v>
      </c>
      <c r="AF45" s="3">
        <f>AF46+AF47</f>
        <v>0</v>
      </c>
      <c r="AG45" s="3">
        <f>AG46+AG47</f>
        <v>0</v>
      </c>
      <c r="AH45" s="3">
        <f>AH46+AH47</f>
        <v>45.6</v>
      </c>
      <c r="AI45" s="3">
        <f>AI46+AI47</f>
        <v>45.6</v>
      </c>
      <c r="AJ45" s="3">
        <f>AJ46+AJ47</f>
        <v>0</v>
      </c>
      <c r="AK45" s="3">
        <f>AK46+AK47</f>
        <v>0</v>
      </c>
      <c r="AL45" s="3">
        <f>AL46+AL47</f>
        <v>0</v>
      </c>
      <c r="AM45" s="3">
        <f>AM46+AM47</f>
        <v>45.6</v>
      </c>
      <c r="AN45" s="3">
        <f>AN46+AN47</f>
        <v>45.6</v>
      </c>
      <c r="AO45" s="3">
        <f>AO46+AO47</f>
        <v>0</v>
      </c>
      <c r="AP45" s="3">
        <f>AP46+AP47</f>
        <v>0</v>
      </c>
      <c r="AQ45" s="3">
        <f>AQ46+AQ47</f>
        <v>0</v>
      </c>
      <c r="AR45" s="3">
        <f>AR46+AR47</f>
        <v>45.6</v>
      </c>
      <c r="AS45" s="3">
        <v>25289.5</v>
      </c>
      <c r="AT45" s="3">
        <v>19435.4</v>
      </c>
      <c r="AU45" s="3">
        <v>0</v>
      </c>
      <c r="AV45" s="3">
        <v>0</v>
      </c>
      <c r="AW45" s="3">
        <v>25177.7</v>
      </c>
      <c r="AX45" s="3">
        <v>19323.6</v>
      </c>
      <c r="AY45" s="3">
        <v>0</v>
      </c>
      <c r="AZ45" s="3">
        <v>0</v>
      </c>
      <c r="BA45" s="3">
        <v>111.8</v>
      </c>
      <c r="BB45" s="3">
        <v>111.8</v>
      </c>
      <c r="BC45" s="3">
        <v>9773.2</v>
      </c>
      <c r="BD45" s="3">
        <v>0</v>
      </c>
      <c r="BE45" s="3">
        <v>9702.8</v>
      </c>
      <c r="BF45" s="3">
        <v>0</v>
      </c>
      <c r="BG45" s="3">
        <v>70.4</v>
      </c>
      <c r="BH45" s="3">
        <v>73</v>
      </c>
      <c r="BI45" s="3">
        <v>0</v>
      </c>
      <c r="BJ45" s="3">
        <v>0</v>
      </c>
      <c r="BK45" s="3">
        <v>0</v>
      </c>
      <c r="BL45" s="3">
        <v>73</v>
      </c>
      <c r="BM45" s="3">
        <v>73</v>
      </c>
      <c r="BN45" s="3">
        <v>0</v>
      </c>
      <c r="BO45" s="3">
        <v>0</v>
      </c>
      <c r="BP45" s="3">
        <v>0</v>
      </c>
      <c r="BQ45" s="3">
        <v>73</v>
      </c>
      <c r="BR45" s="3">
        <v>73</v>
      </c>
      <c r="BS45" s="3">
        <v>0</v>
      </c>
      <c r="BT45" s="3">
        <v>0</v>
      </c>
      <c r="BU45" s="3">
        <v>0</v>
      </c>
      <c r="BV45" s="3">
        <v>73</v>
      </c>
      <c r="BW45" s="3">
        <v>19435.4</v>
      </c>
      <c r="BX45" s="3">
        <v>0</v>
      </c>
      <c r="BY45" s="3">
        <v>19323.6</v>
      </c>
      <c r="BZ45" s="3">
        <v>0</v>
      </c>
      <c r="CA45" s="3">
        <v>111.8</v>
      </c>
      <c r="CB45" s="3">
        <v>9773.2</v>
      </c>
      <c r="CC45" s="3">
        <v>0</v>
      </c>
      <c r="CD45" s="3">
        <v>9702.8</v>
      </c>
      <c r="CE45" s="3">
        <v>0</v>
      </c>
      <c r="CF45" s="3">
        <v>70.4</v>
      </c>
      <c r="CG45" s="3">
        <v>73</v>
      </c>
      <c r="CH45" s="3">
        <v>0</v>
      </c>
      <c r="CI45" s="3">
        <v>0</v>
      </c>
      <c r="CJ45" s="3">
        <v>0</v>
      </c>
      <c r="CK45" s="3">
        <v>73</v>
      </c>
      <c r="CL45" s="3">
        <v>19435.4</v>
      </c>
      <c r="CM45" s="3">
        <v>0</v>
      </c>
      <c r="CN45" s="3">
        <v>19323.6</v>
      </c>
      <c r="CO45" s="3">
        <v>0</v>
      </c>
      <c r="CP45" s="3">
        <v>111.8</v>
      </c>
      <c r="CQ45" s="3">
        <v>9773.2</v>
      </c>
      <c r="CR45" s="3">
        <v>0</v>
      </c>
      <c r="CS45" s="3">
        <v>9702.8</v>
      </c>
      <c r="CT45" s="3">
        <v>0</v>
      </c>
      <c r="CU45" s="3">
        <v>70.4</v>
      </c>
      <c r="CV45" s="3">
        <v>73</v>
      </c>
      <c r="CW45" s="3">
        <v>0</v>
      </c>
      <c r="CX45" s="3">
        <v>0</v>
      </c>
      <c r="CY45" s="3">
        <v>0</v>
      </c>
      <c r="CZ45" s="3">
        <v>73</v>
      </c>
      <c r="DA45" s="4" t="s">
        <v>133</v>
      </c>
    </row>
    <row r="46" spans="1:105" ht="260.25" customHeight="1">
      <c r="A46" s="1" t="s">
        <v>194</v>
      </c>
      <c r="B46" s="2" t="s">
        <v>195</v>
      </c>
      <c r="C46" s="35" t="s">
        <v>245</v>
      </c>
      <c r="D46" s="36"/>
      <c r="E46" s="36"/>
      <c r="F46" s="36"/>
      <c r="G46" s="36"/>
      <c r="H46" s="36"/>
      <c r="I46" s="36"/>
      <c r="J46" s="36"/>
      <c r="K46" s="37"/>
      <c r="L46" s="2" t="s">
        <v>47</v>
      </c>
      <c r="M46" s="2" t="s">
        <v>36</v>
      </c>
      <c r="N46" s="2" t="s">
        <v>147</v>
      </c>
      <c r="O46" s="3">
        <v>8988</v>
      </c>
      <c r="P46" s="3">
        <v>8481.7</v>
      </c>
      <c r="Q46" s="3"/>
      <c r="R46" s="3"/>
      <c r="S46" s="3">
        <v>8988</v>
      </c>
      <c r="T46" s="3">
        <v>8481.7</v>
      </c>
      <c r="U46" s="3"/>
      <c r="V46" s="3"/>
      <c r="W46" s="3">
        <f>O46-Q46-S46</f>
        <v>0</v>
      </c>
      <c r="X46" s="3">
        <f>P46-R46-T46</f>
        <v>0</v>
      </c>
      <c r="Y46" s="3">
        <v>814.7</v>
      </c>
      <c r="Z46" s="3"/>
      <c r="AA46" s="3">
        <v>814.7</v>
      </c>
      <c r="AB46" s="3"/>
      <c r="AC46" s="3"/>
      <c r="AD46" s="3"/>
      <c r="AE46" s="3"/>
      <c r="AF46" s="3"/>
      <c r="AG46" s="3"/>
      <c r="AH46" s="3"/>
      <c r="AI46" s="3"/>
      <c r="AJ46" s="3"/>
      <c r="AK46" s="3"/>
      <c r="AL46" s="3"/>
      <c r="AM46" s="3"/>
      <c r="AN46" s="3"/>
      <c r="AO46" s="3"/>
      <c r="AP46" s="3"/>
      <c r="AQ46" s="3"/>
      <c r="AR46" s="3"/>
      <c r="AS46" s="3">
        <v>25177.7</v>
      </c>
      <c r="AT46" s="3">
        <v>19323.6</v>
      </c>
      <c r="AU46" s="3">
        <v>0</v>
      </c>
      <c r="AV46" s="3">
        <v>0</v>
      </c>
      <c r="AW46" s="3">
        <v>25177.7</v>
      </c>
      <c r="AX46" s="3">
        <v>19323.6</v>
      </c>
      <c r="AY46" s="3">
        <v>0</v>
      </c>
      <c r="AZ46" s="3">
        <v>0</v>
      </c>
      <c r="BA46" s="3">
        <v>0</v>
      </c>
      <c r="BB46" s="3">
        <v>0</v>
      </c>
      <c r="BC46" s="3">
        <v>9702.8</v>
      </c>
      <c r="BD46" s="3">
        <v>0</v>
      </c>
      <c r="BE46" s="3">
        <v>9702.8</v>
      </c>
      <c r="BF46" s="3">
        <v>0</v>
      </c>
      <c r="BG46" s="3">
        <v>0</v>
      </c>
      <c r="BH46" s="3">
        <v>0</v>
      </c>
      <c r="BI46" s="3">
        <v>0</v>
      </c>
      <c r="BJ46" s="3">
        <v>0</v>
      </c>
      <c r="BK46" s="3">
        <v>0</v>
      </c>
      <c r="BL46" s="3">
        <v>0</v>
      </c>
      <c r="BM46" s="3">
        <v>0</v>
      </c>
      <c r="BN46" s="3">
        <v>0</v>
      </c>
      <c r="BO46" s="3">
        <v>0</v>
      </c>
      <c r="BP46" s="3">
        <v>0</v>
      </c>
      <c r="BQ46" s="3">
        <v>0</v>
      </c>
      <c r="BR46" s="3">
        <v>0</v>
      </c>
      <c r="BS46" s="3">
        <v>0</v>
      </c>
      <c r="BT46" s="3">
        <v>0</v>
      </c>
      <c r="BU46" s="3">
        <v>0</v>
      </c>
      <c r="BV46" s="3">
        <v>0</v>
      </c>
      <c r="BW46" s="3">
        <v>19323.6</v>
      </c>
      <c r="BX46" s="3">
        <v>0</v>
      </c>
      <c r="BY46" s="3">
        <v>19323.6</v>
      </c>
      <c r="BZ46" s="3">
        <v>0</v>
      </c>
      <c r="CA46" s="3">
        <v>0</v>
      </c>
      <c r="CB46" s="3">
        <v>9702.8</v>
      </c>
      <c r="CC46" s="3">
        <v>0</v>
      </c>
      <c r="CD46" s="3">
        <v>9702.8</v>
      </c>
      <c r="CE46" s="3">
        <v>0</v>
      </c>
      <c r="CF46" s="3">
        <v>0</v>
      </c>
      <c r="CG46" s="3">
        <v>0</v>
      </c>
      <c r="CH46" s="3">
        <v>0</v>
      </c>
      <c r="CI46" s="3">
        <v>0</v>
      </c>
      <c r="CJ46" s="3">
        <v>0</v>
      </c>
      <c r="CK46" s="3">
        <v>0</v>
      </c>
      <c r="CL46" s="3">
        <v>19323.6</v>
      </c>
      <c r="CM46" s="3">
        <v>0</v>
      </c>
      <c r="CN46" s="3">
        <v>19323.6</v>
      </c>
      <c r="CO46" s="3">
        <v>0</v>
      </c>
      <c r="CP46" s="3">
        <v>0</v>
      </c>
      <c r="CQ46" s="3">
        <v>9702.8</v>
      </c>
      <c r="CR46" s="3">
        <v>0</v>
      </c>
      <c r="CS46" s="3">
        <v>9702.8</v>
      </c>
      <c r="CT46" s="3">
        <v>0</v>
      </c>
      <c r="CU46" s="3">
        <v>0</v>
      </c>
      <c r="CV46" s="3">
        <v>0</v>
      </c>
      <c r="CW46" s="3">
        <v>0</v>
      </c>
      <c r="CX46" s="3">
        <v>0</v>
      </c>
      <c r="CY46" s="3">
        <v>0</v>
      </c>
      <c r="CZ46" s="3">
        <v>0</v>
      </c>
      <c r="DA46" s="4" t="s">
        <v>0</v>
      </c>
    </row>
    <row r="47" spans="1:105" ht="88.5" customHeight="1">
      <c r="A47" s="1" t="s">
        <v>196</v>
      </c>
      <c r="B47" s="2" t="s">
        <v>197</v>
      </c>
      <c r="C47" s="35" t="s">
        <v>236</v>
      </c>
      <c r="D47" s="36"/>
      <c r="E47" s="36"/>
      <c r="F47" s="36"/>
      <c r="G47" s="36"/>
      <c r="H47" s="36"/>
      <c r="I47" s="36"/>
      <c r="J47" s="36"/>
      <c r="K47" s="37"/>
      <c r="L47" s="2" t="s">
        <v>47</v>
      </c>
      <c r="M47" s="2" t="s">
        <v>140</v>
      </c>
      <c r="N47" s="2" t="s">
        <v>39</v>
      </c>
      <c r="O47" s="3">
        <v>43.9</v>
      </c>
      <c r="P47" s="3">
        <v>43.9</v>
      </c>
      <c r="Q47" s="3"/>
      <c r="R47" s="3"/>
      <c r="S47" s="3"/>
      <c r="T47" s="3"/>
      <c r="U47" s="3"/>
      <c r="V47" s="3"/>
      <c r="W47" s="3">
        <f>O47-Q47-S47</f>
        <v>43.9</v>
      </c>
      <c r="X47" s="3">
        <f>P47-R47-T47</f>
        <v>43.9</v>
      </c>
      <c r="Y47" s="3">
        <v>45.6</v>
      </c>
      <c r="Z47" s="3"/>
      <c r="AA47" s="3"/>
      <c r="AB47" s="3"/>
      <c r="AC47" s="3">
        <f>Y47-Z47-AA47-AB47</f>
        <v>45.6</v>
      </c>
      <c r="AD47" s="3">
        <v>45.6</v>
      </c>
      <c r="AE47" s="3"/>
      <c r="AF47" s="3"/>
      <c r="AG47" s="3"/>
      <c r="AH47" s="3">
        <f>AD47-AE47-AF47-AG47</f>
        <v>45.6</v>
      </c>
      <c r="AI47" s="3">
        <v>45.6</v>
      </c>
      <c r="AJ47" s="3"/>
      <c r="AK47" s="3"/>
      <c r="AL47" s="3"/>
      <c r="AM47" s="3">
        <f>AI47-AJ47-AK47-AL47</f>
        <v>45.6</v>
      </c>
      <c r="AN47" s="3">
        <v>45.6</v>
      </c>
      <c r="AO47" s="3"/>
      <c r="AP47" s="3"/>
      <c r="AQ47" s="3"/>
      <c r="AR47" s="3">
        <f>AN47-AO47-AP47-AQ47</f>
        <v>45.6</v>
      </c>
      <c r="AS47" s="3">
        <v>111.8</v>
      </c>
      <c r="AT47" s="3">
        <v>111.8</v>
      </c>
      <c r="AU47" s="3">
        <v>0</v>
      </c>
      <c r="AV47" s="3">
        <v>0</v>
      </c>
      <c r="AW47" s="3">
        <v>0</v>
      </c>
      <c r="AX47" s="3">
        <v>0</v>
      </c>
      <c r="AY47" s="3">
        <v>0</v>
      </c>
      <c r="AZ47" s="3">
        <v>0</v>
      </c>
      <c r="BA47" s="3">
        <v>111.8</v>
      </c>
      <c r="BB47" s="3">
        <v>111.8</v>
      </c>
      <c r="BC47" s="3">
        <v>70.4</v>
      </c>
      <c r="BD47" s="3">
        <v>0</v>
      </c>
      <c r="BE47" s="3">
        <v>0</v>
      </c>
      <c r="BF47" s="3">
        <v>0</v>
      </c>
      <c r="BG47" s="3">
        <v>70.4</v>
      </c>
      <c r="BH47" s="3">
        <v>73</v>
      </c>
      <c r="BI47" s="3">
        <v>0</v>
      </c>
      <c r="BJ47" s="3">
        <v>0</v>
      </c>
      <c r="BK47" s="3">
        <v>0</v>
      </c>
      <c r="BL47" s="3">
        <v>73</v>
      </c>
      <c r="BM47" s="3">
        <v>73</v>
      </c>
      <c r="BN47" s="3">
        <v>0</v>
      </c>
      <c r="BO47" s="3">
        <v>0</v>
      </c>
      <c r="BP47" s="3">
        <v>0</v>
      </c>
      <c r="BQ47" s="3">
        <v>73</v>
      </c>
      <c r="BR47" s="3">
        <v>73</v>
      </c>
      <c r="BS47" s="3">
        <v>0</v>
      </c>
      <c r="BT47" s="3">
        <v>0</v>
      </c>
      <c r="BU47" s="3">
        <v>0</v>
      </c>
      <c r="BV47" s="3">
        <v>73</v>
      </c>
      <c r="BW47" s="3">
        <v>111.8</v>
      </c>
      <c r="BX47" s="3">
        <v>0</v>
      </c>
      <c r="BY47" s="3">
        <v>0</v>
      </c>
      <c r="BZ47" s="3">
        <v>0</v>
      </c>
      <c r="CA47" s="3">
        <v>111.8</v>
      </c>
      <c r="CB47" s="3">
        <v>70.4</v>
      </c>
      <c r="CC47" s="3">
        <v>0</v>
      </c>
      <c r="CD47" s="3">
        <v>0</v>
      </c>
      <c r="CE47" s="3">
        <v>0</v>
      </c>
      <c r="CF47" s="3">
        <v>70.4</v>
      </c>
      <c r="CG47" s="3">
        <v>73</v>
      </c>
      <c r="CH47" s="3">
        <v>0</v>
      </c>
      <c r="CI47" s="3">
        <v>0</v>
      </c>
      <c r="CJ47" s="3">
        <v>0</v>
      </c>
      <c r="CK47" s="3">
        <v>73</v>
      </c>
      <c r="CL47" s="3">
        <v>111.8</v>
      </c>
      <c r="CM47" s="3">
        <v>0</v>
      </c>
      <c r="CN47" s="3">
        <v>0</v>
      </c>
      <c r="CO47" s="3">
        <v>0</v>
      </c>
      <c r="CP47" s="3">
        <v>111.8</v>
      </c>
      <c r="CQ47" s="3">
        <v>70.4</v>
      </c>
      <c r="CR47" s="3">
        <v>0</v>
      </c>
      <c r="CS47" s="3">
        <v>0</v>
      </c>
      <c r="CT47" s="3">
        <v>0</v>
      </c>
      <c r="CU47" s="3">
        <v>70.4</v>
      </c>
      <c r="CV47" s="3">
        <v>73</v>
      </c>
      <c r="CW47" s="3">
        <v>0</v>
      </c>
      <c r="CX47" s="3">
        <v>0</v>
      </c>
      <c r="CY47" s="3">
        <v>0</v>
      </c>
      <c r="CZ47" s="3">
        <v>73</v>
      </c>
      <c r="DA47" s="4" t="s">
        <v>0</v>
      </c>
    </row>
    <row r="48" spans="1:105" ht="114.75">
      <c r="A48" s="1" t="s">
        <v>198</v>
      </c>
      <c r="B48" s="2" t="s">
        <v>199</v>
      </c>
      <c r="C48" s="15"/>
      <c r="D48" s="16"/>
      <c r="E48" s="16"/>
      <c r="F48" s="16"/>
      <c r="G48" s="16"/>
      <c r="H48" s="16"/>
      <c r="I48" s="16"/>
      <c r="J48" s="16"/>
      <c r="K48" s="17"/>
      <c r="L48" s="2" t="s">
        <v>133</v>
      </c>
      <c r="M48" s="2" t="s">
        <v>133</v>
      </c>
      <c r="N48" s="2" t="s">
        <v>133</v>
      </c>
      <c r="O48" s="3">
        <f>O49+O52</f>
        <v>14030.4</v>
      </c>
      <c r="P48" s="3">
        <f>P49+P52</f>
        <v>10606.099999999999</v>
      </c>
      <c r="Q48" s="3">
        <f aca="true" t="shared" si="14" ref="Q48:X48">Q49+Q52</f>
        <v>264.3</v>
      </c>
      <c r="R48" s="3">
        <f t="shared" si="14"/>
        <v>264.3</v>
      </c>
      <c r="S48" s="3">
        <f t="shared" si="14"/>
        <v>13766.1</v>
      </c>
      <c r="T48" s="3">
        <f t="shared" si="14"/>
        <v>10341.8</v>
      </c>
      <c r="U48" s="3">
        <f t="shared" si="14"/>
        <v>0</v>
      </c>
      <c r="V48" s="3">
        <f t="shared" si="14"/>
        <v>0</v>
      </c>
      <c r="W48" s="3">
        <f>W49+W52</f>
        <v>0</v>
      </c>
      <c r="X48" s="3">
        <f>X49+X52</f>
        <v>0</v>
      </c>
      <c r="Y48" s="3">
        <f>Y49+Y52</f>
        <v>9069.3</v>
      </c>
      <c r="Z48" s="3">
        <f>Z49+Z52</f>
        <v>269.3</v>
      </c>
      <c r="AA48" s="3">
        <f>AA49+AA52</f>
        <v>8800</v>
      </c>
      <c r="AB48" s="3">
        <f>AB49+AB52</f>
        <v>0</v>
      </c>
      <c r="AC48" s="3">
        <f>AC49+AC52</f>
        <v>0</v>
      </c>
      <c r="AD48" s="3">
        <f>AD49+AD52</f>
        <v>9069.3</v>
      </c>
      <c r="AE48" s="3">
        <f>AE49+AE52</f>
        <v>269.3</v>
      </c>
      <c r="AF48" s="3">
        <f>AF49+AF52</f>
        <v>8800</v>
      </c>
      <c r="AG48" s="3">
        <f>AG49+AG52</f>
        <v>0</v>
      </c>
      <c r="AH48" s="3">
        <f>AH49+AH52</f>
        <v>0</v>
      </c>
      <c r="AI48" s="3">
        <f>AI49+AI52</f>
        <v>9069.3</v>
      </c>
      <c r="AJ48" s="3">
        <f>AJ49+AJ52</f>
        <v>269.3</v>
      </c>
      <c r="AK48" s="3">
        <f>AK49+AK52</f>
        <v>8800</v>
      </c>
      <c r="AL48" s="3">
        <f>AL49+AL52</f>
        <v>0</v>
      </c>
      <c r="AM48" s="3">
        <f>AM49+AM52</f>
        <v>0</v>
      </c>
      <c r="AN48" s="3">
        <f>AN49+AN52</f>
        <v>9069.3</v>
      </c>
      <c r="AO48" s="3">
        <f>AO49+AO52</f>
        <v>269.3</v>
      </c>
      <c r="AP48" s="3">
        <f>AP49+AP52</f>
        <v>8800</v>
      </c>
      <c r="AQ48" s="3">
        <f>AQ49+AQ52</f>
        <v>0</v>
      </c>
      <c r="AR48" s="3">
        <f>AR49+AR52</f>
        <v>0</v>
      </c>
      <c r="AS48" s="3">
        <v>1189.4</v>
      </c>
      <c r="AT48" s="3">
        <v>1189.4</v>
      </c>
      <c r="AU48" s="3">
        <v>1189.4</v>
      </c>
      <c r="AV48" s="3">
        <v>1189.4</v>
      </c>
      <c r="AW48" s="3">
        <v>0</v>
      </c>
      <c r="AX48" s="3">
        <v>0</v>
      </c>
      <c r="AY48" s="3">
        <v>0</v>
      </c>
      <c r="AZ48" s="3">
        <v>0</v>
      </c>
      <c r="BA48" s="3">
        <v>0</v>
      </c>
      <c r="BB48" s="3">
        <v>0</v>
      </c>
      <c r="BC48" s="3">
        <v>2912.4</v>
      </c>
      <c r="BD48" s="3">
        <v>2624.7</v>
      </c>
      <c r="BE48" s="3">
        <v>287.7</v>
      </c>
      <c r="BF48" s="3">
        <v>0</v>
      </c>
      <c r="BG48" s="3">
        <v>0</v>
      </c>
      <c r="BH48" s="3">
        <v>0</v>
      </c>
      <c r="BI48" s="3">
        <v>0</v>
      </c>
      <c r="BJ48" s="3">
        <v>0</v>
      </c>
      <c r="BK48" s="3">
        <v>0</v>
      </c>
      <c r="BL48" s="3">
        <v>0</v>
      </c>
      <c r="BM48" s="3">
        <v>0</v>
      </c>
      <c r="BN48" s="3">
        <v>0</v>
      </c>
      <c r="BO48" s="3">
        <v>0</v>
      </c>
      <c r="BP48" s="3">
        <v>0</v>
      </c>
      <c r="BQ48" s="3">
        <v>0</v>
      </c>
      <c r="BR48" s="3">
        <v>0</v>
      </c>
      <c r="BS48" s="3">
        <v>0</v>
      </c>
      <c r="BT48" s="3">
        <v>0</v>
      </c>
      <c r="BU48" s="3">
        <v>0</v>
      </c>
      <c r="BV48" s="3">
        <v>0</v>
      </c>
      <c r="BW48" s="3">
        <v>1189.4</v>
      </c>
      <c r="BX48" s="3">
        <v>1189.4</v>
      </c>
      <c r="BY48" s="3">
        <v>0</v>
      </c>
      <c r="BZ48" s="3">
        <v>0</v>
      </c>
      <c r="CA48" s="3">
        <v>0</v>
      </c>
      <c r="CB48" s="3">
        <v>2912.4</v>
      </c>
      <c r="CC48" s="3">
        <v>2624.7</v>
      </c>
      <c r="CD48" s="3">
        <v>287.7</v>
      </c>
      <c r="CE48" s="3">
        <v>0</v>
      </c>
      <c r="CF48" s="3">
        <v>0</v>
      </c>
      <c r="CG48" s="3">
        <v>0</v>
      </c>
      <c r="CH48" s="3">
        <v>0</v>
      </c>
      <c r="CI48" s="3">
        <v>0</v>
      </c>
      <c r="CJ48" s="3">
        <v>0</v>
      </c>
      <c r="CK48" s="3">
        <v>0</v>
      </c>
      <c r="CL48" s="3">
        <v>1189.4</v>
      </c>
      <c r="CM48" s="3">
        <v>1189.4</v>
      </c>
      <c r="CN48" s="3">
        <v>0</v>
      </c>
      <c r="CO48" s="3">
        <v>0</v>
      </c>
      <c r="CP48" s="3">
        <v>0</v>
      </c>
      <c r="CQ48" s="3">
        <v>2912.4</v>
      </c>
      <c r="CR48" s="3">
        <v>2624.7</v>
      </c>
      <c r="CS48" s="3">
        <v>287.7</v>
      </c>
      <c r="CT48" s="3">
        <v>0</v>
      </c>
      <c r="CU48" s="3">
        <v>0</v>
      </c>
      <c r="CV48" s="3">
        <v>0</v>
      </c>
      <c r="CW48" s="3">
        <v>0</v>
      </c>
      <c r="CX48" s="3">
        <v>0</v>
      </c>
      <c r="CY48" s="3">
        <v>0</v>
      </c>
      <c r="CZ48" s="3">
        <v>0</v>
      </c>
      <c r="DA48" s="4" t="s">
        <v>133</v>
      </c>
    </row>
    <row r="49" spans="1:105" ht="28.5" customHeight="1">
      <c r="A49" s="1" t="s">
        <v>200</v>
      </c>
      <c r="B49" s="2" t="s">
        <v>201</v>
      </c>
      <c r="C49" s="15"/>
      <c r="D49" s="16"/>
      <c r="E49" s="16"/>
      <c r="F49" s="16"/>
      <c r="G49" s="16"/>
      <c r="H49" s="16"/>
      <c r="I49" s="16"/>
      <c r="J49" s="16"/>
      <c r="K49" s="17"/>
      <c r="L49" s="2" t="s">
        <v>133</v>
      </c>
      <c r="M49" s="2" t="s">
        <v>133</v>
      </c>
      <c r="N49" s="2" t="s">
        <v>133</v>
      </c>
      <c r="O49" s="3">
        <f>O50+O51</f>
        <v>14030.4</v>
      </c>
      <c r="P49" s="3">
        <f>P50+P51</f>
        <v>10606.099999999999</v>
      </c>
      <c r="Q49" s="3">
        <f aca="true" t="shared" si="15" ref="Q49:X49">Q50+Q51</f>
        <v>264.3</v>
      </c>
      <c r="R49" s="3">
        <f t="shared" si="15"/>
        <v>264.3</v>
      </c>
      <c r="S49" s="3">
        <f t="shared" si="15"/>
        <v>13766.1</v>
      </c>
      <c r="T49" s="3">
        <f t="shared" si="15"/>
        <v>10341.8</v>
      </c>
      <c r="U49" s="3">
        <f t="shared" si="15"/>
        <v>0</v>
      </c>
      <c r="V49" s="3">
        <f t="shared" si="15"/>
        <v>0</v>
      </c>
      <c r="W49" s="3">
        <f>W50+W51</f>
        <v>0</v>
      </c>
      <c r="X49" s="3">
        <f>X50+X51</f>
        <v>0</v>
      </c>
      <c r="Y49" s="3">
        <f>Y50+Y51</f>
        <v>9069.3</v>
      </c>
      <c r="Z49" s="3">
        <f>Z50+Z51</f>
        <v>269.3</v>
      </c>
      <c r="AA49" s="3">
        <f>AA50+AA51</f>
        <v>8800</v>
      </c>
      <c r="AB49" s="3">
        <f>AB50+AB51</f>
        <v>0</v>
      </c>
      <c r="AC49" s="3">
        <f>AC50+AC51</f>
        <v>0</v>
      </c>
      <c r="AD49" s="3">
        <f>AD50+AD51</f>
        <v>9069.3</v>
      </c>
      <c r="AE49" s="3">
        <f>AE50+AE51</f>
        <v>269.3</v>
      </c>
      <c r="AF49" s="3">
        <f>AF50+AF51</f>
        <v>8800</v>
      </c>
      <c r="AG49" s="3">
        <f>AG50+AG51</f>
        <v>0</v>
      </c>
      <c r="AH49" s="3">
        <f>AH50+AH51</f>
        <v>0</v>
      </c>
      <c r="AI49" s="3">
        <f>AI50+AI51</f>
        <v>9069.3</v>
      </c>
      <c r="AJ49" s="3">
        <f>AJ50+AJ51</f>
        <v>269.3</v>
      </c>
      <c r="AK49" s="3">
        <f>AK50+AK51</f>
        <v>8800</v>
      </c>
      <c r="AL49" s="3">
        <f>AL50+AL51</f>
        <v>0</v>
      </c>
      <c r="AM49" s="3">
        <f>AM50+AM51</f>
        <v>0</v>
      </c>
      <c r="AN49" s="3">
        <f>AN50+AN51</f>
        <v>9069.3</v>
      </c>
      <c r="AO49" s="3">
        <f>AO50+AO51</f>
        <v>269.3</v>
      </c>
      <c r="AP49" s="3">
        <f>AP50+AP51</f>
        <v>8800</v>
      </c>
      <c r="AQ49" s="3">
        <f>AQ50+AQ51</f>
        <v>0</v>
      </c>
      <c r="AR49" s="3">
        <f>AR50+AR51</f>
        <v>0</v>
      </c>
      <c r="AS49" s="3">
        <v>1189.4</v>
      </c>
      <c r="AT49" s="3">
        <v>1189.4</v>
      </c>
      <c r="AU49" s="3">
        <v>1189.4</v>
      </c>
      <c r="AV49" s="3">
        <v>1189.4</v>
      </c>
      <c r="AW49" s="3">
        <v>0</v>
      </c>
      <c r="AX49" s="3">
        <v>0</v>
      </c>
      <c r="AY49" s="3">
        <v>0</v>
      </c>
      <c r="AZ49" s="3">
        <v>0</v>
      </c>
      <c r="BA49" s="3">
        <v>0</v>
      </c>
      <c r="BB49" s="3">
        <v>0</v>
      </c>
      <c r="BC49" s="3">
        <v>2624.7</v>
      </c>
      <c r="BD49" s="3">
        <v>2624.7</v>
      </c>
      <c r="BE49" s="3">
        <v>0</v>
      </c>
      <c r="BF49" s="3">
        <v>0</v>
      </c>
      <c r="BG49" s="3">
        <v>0</v>
      </c>
      <c r="BH49" s="3">
        <v>0</v>
      </c>
      <c r="BI49" s="3">
        <v>0</v>
      </c>
      <c r="BJ49" s="3">
        <v>0</v>
      </c>
      <c r="BK49" s="3">
        <v>0</v>
      </c>
      <c r="BL49" s="3">
        <v>0</v>
      </c>
      <c r="BM49" s="3">
        <v>0</v>
      </c>
      <c r="BN49" s="3">
        <v>0</v>
      </c>
      <c r="BO49" s="3">
        <v>0</v>
      </c>
      <c r="BP49" s="3">
        <v>0</v>
      </c>
      <c r="BQ49" s="3">
        <v>0</v>
      </c>
      <c r="BR49" s="3">
        <v>0</v>
      </c>
      <c r="BS49" s="3">
        <v>0</v>
      </c>
      <c r="BT49" s="3">
        <v>0</v>
      </c>
      <c r="BU49" s="3">
        <v>0</v>
      </c>
      <c r="BV49" s="3">
        <v>0</v>
      </c>
      <c r="BW49" s="3">
        <v>1189.4</v>
      </c>
      <c r="BX49" s="3">
        <v>1189.4</v>
      </c>
      <c r="BY49" s="3">
        <v>0</v>
      </c>
      <c r="BZ49" s="3">
        <v>0</v>
      </c>
      <c r="CA49" s="3">
        <v>0</v>
      </c>
      <c r="CB49" s="3">
        <v>2624.7</v>
      </c>
      <c r="CC49" s="3">
        <v>2624.7</v>
      </c>
      <c r="CD49" s="3">
        <v>0</v>
      </c>
      <c r="CE49" s="3">
        <v>0</v>
      </c>
      <c r="CF49" s="3">
        <v>0</v>
      </c>
      <c r="CG49" s="3">
        <v>0</v>
      </c>
      <c r="CH49" s="3">
        <v>0</v>
      </c>
      <c r="CI49" s="3">
        <v>0</v>
      </c>
      <c r="CJ49" s="3">
        <v>0</v>
      </c>
      <c r="CK49" s="3">
        <v>0</v>
      </c>
      <c r="CL49" s="3">
        <v>1189.4</v>
      </c>
      <c r="CM49" s="3">
        <v>1189.4</v>
      </c>
      <c r="CN49" s="3">
        <v>0</v>
      </c>
      <c r="CO49" s="3">
        <v>0</v>
      </c>
      <c r="CP49" s="3">
        <v>0</v>
      </c>
      <c r="CQ49" s="3">
        <v>2624.7</v>
      </c>
      <c r="CR49" s="3">
        <v>2624.7</v>
      </c>
      <c r="CS49" s="3">
        <v>0</v>
      </c>
      <c r="CT49" s="3">
        <v>0</v>
      </c>
      <c r="CU49" s="3">
        <v>0</v>
      </c>
      <c r="CV49" s="3">
        <v>0</v>
      </c>
      <c r="CW49" s="3">
        <v>0</v>
      </c>
      <c r="CX49" s="3">
        <v>0</v>
      </c>
      <c r="CY49" s="3">
        <v>0</v>
      </c>
      <c r="CZ49" s="3">
        <v>0</v>
      </c>
      <c r="DA49" s="4" t="s">
        <v>133</v>
      </c>
    </row>
    <row r="50" spans="1:105" ht="38.25">
      <c r="A50" s="1" t="s">
        <v>202</v>
      </c>
      <c r="B50" s="2" t="s">
        <v>203</v>
      </c>
      <c r="C50" s="15"/>
      <c r="D50" s="16"/>
      <c r="E50" s="16"/>
      <c r="F50" s="16"/>
      <c r="G50" s="16"/>
      <c r="H50" s="16"/>
      <c r="I50" s="16"/>
      <c r="J50" s="16"/>
      <c r="K50" s="17"/>
      <c r="L50" s="2" t="s">
        <v>204</v>
      </c>
      <c r="M50" s="2" t="s">
        <v>165</v>
      </c>
      <c r="N50" s="2" t="s">
        <v>143</v>
      </c>
      <c r="O50" s="3">
        <v>264.3</v>
      </c>
      <c r="P50" s="3">
        <v>264.3</v>
      </c>
      <c r="Q50" s="3">
        <v>264.3</v>
      </c>
      <c r="R50" s="3">
        <v>264.3</v>
      </c>
      <c r="S50" s="3"/>
      <c r="T50" s="3"/>
      <c r="U50" s="3"/>
      <c r="V50" s="3"/>
      <c r="W50" s="3">
        <f>O50-Q50-S50</f>
        <v>0</v>
      </c>
      <c r="X50" s="3">
        <f>P50-R50-T50</f>
        <v>0</v>
      </c>
      <c r="Y50" s="3">
        <v>269.3</v>
      </c>
      <c r="Z50" s="3">
        <f>Y50</f>
        <v>269.3</v>
      </c>
      <c r="AA50" s="3"/>
      <c r="AB50" s="3"/>
      <c r="AC50" s="3"/>
      <c r="AD50" s="3">
        <v>269.3</v>
      </c>
      <c r="AE50" s="3">
        <f>AD50</f>
        <v>269.3</v>
      </c>
      <c r="AF50" s="3"/>
      <c r="AG50" s="3"/>
      <c r="AH50" s="3"/>
      <c r="AI50" s="3">
        <v>269.3</v>
      </c>
      <c r="AJ50" s="3">
        <f>AI50</f>
        <v>269.3</v>
      </c>
      <c r="AK50" s="3"/>
      <c r="AL50" s="3"/>
      <c r="AM50" s="3"/>
      <c r="AN50" s="3">
        <v>269.3</v>
      </c>
      <c r="AO50" s="3">
        <f>AN50</f>
        <v>269.3</v>
      </c>
      <c r="AP50" s="3"/>
      <c r="AQ50" s="3"/>
      <c r="AR50" s="3"/>
      <c r="AS50" s="3">
        <v>1189.4</v>
      </c>
      <c r="AT50" s="3">
        <v>1189.4</v>
      </c>
      <c r="AU50" s="3">
        <v>1189.4</v>
      </c>
      <c r="AV50" s="3">
        <v>1189.4</v>
      </c>
      <c r="AW50" s="3">
        <v>0</v>
      </c>
      <c r="AX50" s="3">
        <v>0</v>
      </c>
      <c r="AY50" s="3">
        <v>0</v>
      </c>
      <c r="AZ50" s="3">
        <v>0</v>
      </c>
      <c r="BA50" s="3">
        <v>0</v>
      </c>
      <c r="BB50" s="3">
        <v>0</v>
      </c>
      <c r="BC50" s="3">
        <v>1220.2</v>
      </c>
      <c r="BD50" s="3">
        <v>1220.2</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1189.4</v>
      </c>
      <c r="BX50" s="3">
        <v>1189.4</v>
      </c>
      <c r="BY50" s="3">
        <v>0</v>
      </c>
      <c r="BZ50" s="3">
        <v>0</v>
      </c>
      <c r="CA50" s="3">
        <v>0</v>
      </c>
      <c r="CB50" s="3">
        <v>1220.2</v>
      </c>
      <c r="CC50" s="3">
        <v>1220.2</v>
      </c>
      <c r="CD50" s="3">
        <v>0</v>
      </c>
      <c r="CE50" s="3">
        <v>0</v>
      </c>
      <c r="CF50" s="3">
        <v>0</v>
      </c>
      <c r="CG50" s="3">
        <v>0</v>
      </c>
      <c r="CH50" s="3">
        <v>0</v>
      </c>
      <c r="CI50" s="3">
        <v>0</v>
      </c>
      <c r="CJ50" s="3">
        <v>0</v>
      </c>
      <c r="CK50" s="3">
        <v>0</v>
      </c>
      <c r="CL50" s="3">
        <v>1189.4</v>
      </c>
      <c r="CM50" s="3">
        <v>1189.4</v>
      </c>
      <c r="CN50" s="3">
        <v>0</v>
      </c>
      <c r="CO50" s="3">
        <v>0</v>
      </c>
      <c r="CP50" s="3">
        <v>0</v>
      </c>
      <c r="CQ50" s="3">
        <v>1220.2</v>
      </c>
      <c r="CR50" s="3">
        <v>1220.2</v>
      </c>
      <c r="CS50" s="3">
        <v>0</v>
      </c>
      <c r="CT50" s="3">
        <v>0</v>
      </c>
      <c r="CU50" s="3">
        <v>0</v>
      </c>
      <c r="CV50" s="3">
        <v>0</v>
      </c>
      <c r="CW50" s="3">
        <v>0</v>
      </c>
      <c r="CX50" s="3">
        <v>0</v>
      </c>
      <c r="CY50" s="3">
        <v>0</v>
      </c>
      <c r="CZ50" s="3">
        <v>0</v>
      </c>
      <c r="DA50" s="4" t="s">
        <v>0</v>
      </c>
    </row>
    <row r="51" spans="1:105" ht="244.5" customHeight="1">
      <c r="A51" s="1" t="s">
        <v>205</v>
      </c>
      <c r="B51" s="2" t="s">
        <v>206</v>
      </c>
      <c r="C51" s="35" t="s">
        <v>245</v>
      </c>
      <c r="D51" s="36"/>
      <c r="E51" s="36"/>
      <c r="F51" s="36"/>
      <c r="G51" s="36"/>
      <c r="H51" s="36"/>
      <c r="I51" s="36"/>
      <c r="J51" s="36"/>
      <c r="K51" s="37"/>
      <c r="L51" s="2" t="s">
        <v>204</v>
      </c>
      <c r="M51" s="2" t="s">
        <v>36</v>
      </c>
      <c r="N51" s="2" t="s">
        <v>147</v>
      </c>
      <c r="O51" s="3">
        <v>13766.1</v>
      </c>
      <c r="P51" s="3">
        <v>10341.8</v>
      </c>
      <c r="Q51" s="3"/>
      <c r="R51" s="3"/>
      <c r="S51" s="3">
        <v>13766.1</v>
      </c>
      <c r="T51" s="3">
        <v>10341.8</v>
      </c>
      <c r="U51" s="3"/>
      <c r="V51" s="3"/>
      <c r="W51" s="3">
        <f>O51-Q51-S51</f>
        <v>0</v>
      </c>
      <c r="X51" s="3">
        <f>P51-R51-T51</f>
        <v>0</v>
      </c>
      <c r="Y51" s="3">
        <v>8800</v>
      </c>
      <c r="Z51" s="3"/>
      <c r="AA51" s="3">
        <v>8800</v>
      </c>
      <c r="AB51" s="3"/>
      <c r="AC51" s="3"/>
      <c r="AD51" s="3">
        <v>8800</v>
      </c>
      <c r="AE51" s="3"/>
      <c r="AF51" s="3">
        <v>8800</v>
      </c>
      <c r="AG51" s="3"/>
      <c r="AH51" s="3"/>
      <c r="AI51" s="3">
        <v>8800</v>
      </c>
      <c r="AJ51" s="3"/>
      <c r="AK51" s="3">
        <v>8800</v>
      </c>
      <c r="AL51" s="3"/>
      <c r="AM51" s="3"/>
      <c r="AN51" s="3">
        <v>8800</v>
      </c>
      <c r="AO51" s="3"/>
      <c r="AP51" s="3">
        <v>8800</v>
      </c>
      <c r="AQ51" s="3"/>
      <c r="AR51" s="3"/>
      <c r="AS51" s="3">
        <v>0</v>
      </c>
      <c r="AT51" s="3">
        <v>0</v>
      </c>
      <c r="AU51" s="3">
        <v>0</v>
      </c>
      <c r="AV51" s="3">
        <v>0</v>
      </c>
      <c r="AW51" s="3">
        <v>0</v>
      </c>
      <c r="AX51" s="3">
        <v>0</v>
      </c>
      <c r="AY51" s="3">
        <v>0</v>
      </c>
      <c r="AZ51" s="3">
        <v>0</v>
      </c>
      <c r="BA51" s="3">
        <v>0</v>
      </c>
      <c r="BB51" s="3">
        <v>0</v>
      </c>
      <c r="BC51" s="3">
        <v>1404.5</v>
      </c>
      <c r="BD51" s="3">
        <v>1404.5</v>
      </c>
      <c r="BE51" s="3">
        <v>0</v>
      </c>
      <c r="BF51" s="3">
        <v>0</v>
      </c>
      <c r="BG51" s="3">
        <v>0</v>
      </c>
      <c r="BH51" s="3">
        <v>0</v>
      </c>
      <c r="BI51" s="3">
        <v>0</v>
      </c>
      <c r="BJ51" s="3">
        <v>0</v>
      </c>
      <c r="BK51" s="3">
        <v>0</v>
      </c>
      <c r="BL51" s="3">
        <v>0</v>
      </c>
      <c r="BM51" s="3">
        <v>0</v>
      </c>
      <c r="BN51" s="3">
        <v>0</v>
      </c>
      <c r="BO51" s="3">
        <v>0</v>
      </c>
      <c r="BP51" s="3">
        <v>0</v>
      </c>
      <c r="BQ51" s="3">
        <v>0</v>
      </c>
      <c r="BR51" s="3">
        <v>0</v>
      </c>
      <c r="BS51" s="3">
        <v>0</v>
      </c>
      <c r="BT51" s="3">
        <v>0</v>
      </c>
      <c r="BU51" s="3">
        <v>0</v>
      </c>
      <c r="BV51" s="3">
        <v>0</v>
      </c>
      <c r="BW51" s="3">
        <v>0</v>
      </c>
      <c r="BX51" s="3">
        <v>0</v>
      </c>
      <c r="BY51" s="3">
        <v>0</v>
      </c>
      <c r="BZ51" s="3">
        <v>0</v>
      </c>
      <c r="CA51" s="3">
        <v>0</v>
      </c>
      <c r="CB51" s="3">
        <v>1404.5</v>
      </c>
      <c r="CC51" s="3">
        <v>1404.5</v>
      </c>
      <c r="CD51" s="3">
        <v>0</v>
      </c>
      <c r="CE51" s="3">
        <v>0</v>
      </c>
      <c r="CF51" s="3">
        <v>0</v>
      </c>
      <c r="CG51" s="3">
        <v>0</v>
      </c>
      <c r="CH51" s="3">
        <v>0</v>
      </c>
      <c r="CI51" s="3">
        <v>0</v>
      </c>
      <c r="CJ51" s="3">
        <v>0</v>
      </c>
      <c r="CK51" s="3">
        <v>0</v>
      </c>
      <c r="CL51" s="3">
        <v>0</v>
      </c>
      <c r="CM51" s="3">
        <v>0</v>
      </c>
      <c r="CN51" s="3">
        <v>0</v>
      </c>
      <c r="CO51" s="3">
        <v>0</v>
      </c>
      <c r="CP51" s="3">
        <v>0</v>
      </c>
      <c r="CQ51" s="3">
        <v>1404.5</v>
      </c>
      <c r="CR51" s="3">
        <v>1404.5</v>
      </c>
      <c r="CS51" s="3">
        <v>0</v>
      </c>
      <c r="CT51" s="3">
        <v>0</v>
      </c>
      <c r="CU51" s="3">
        <v>0</v>
      </c>
      <c r="CV51" s="3">
        <v>0</v>
      </c>
      <c r="CW51" s="3">
        <v>0</v>
      </c>
      <c r="CX51" s="3">
        <v>0</v>
      </c>
      <c r="CY51" s="3">
        <v>0</v>
      </c>
      <c r="CZ51" s="3">
        <v>0</v>
      </c>
      <c r="DA51" s="4" t="s">
        <v>0</v>
      </c>
    </row>
    <row r="52" spans="1:105" ht="42.75" customHeight="1">
      <c r="A52" s="1" t="s">
        <v>207</v>
      </c>
      <c r="B52" s="2" t="s">
        <v>208</v>
      </c>
      <c r="C52" s="15"/>
      <c r="D52" s="16"/>
      <c r="E52" s="16"/>
      <c r="F52" s="16"/>
      <c r="G52" s="16"/>
      <c r="H52" s="16"/>
      <c r="I52" s="16"/>
      <c r="J52" s="16"/>
      <c r="K52" s="17"/>
      <c r="L52" s="2" t="s">
        <v>133</v>
      </c>
      <c r="M52" s="2" t="s">
        <v>133</v>
      </c>
      <c r="N52" s="2" t="s">
        <v>133</v>
      </c>
      <c r="O52" s="3">
        <f>O53</f>
        <v>0</v>
      </c>
      <c r="P52" s="3">
        <f>P53</f>
        <v>0</v>
      </c>
      <c r="Q52" s="3">
        <f aca="true" t="shared" si="16" ref="Q52:X52">Q53</f>
        <v>0</v>
      </c>
      <c r="R52" s="3">
        <f t="shared" si="16"/>
        <v>0</v>
      </c>
      <c r="S52" s="3">
        <f t="shared" si="16"/>
        <v>0</v>
      </c>
      <c r="T52" s="3">
        <f t="shared" si="16"/>
        <v>0</v>
      </c>
      <c r="U52" s="3">
        <f t="shared" si="16"/>
        <v>0</v>
      </c>
      <c r="V52" s="3">
        <f t="shared" si="16"/>
        <v>0</v>
      </c>
      <c r="W52" s="3">
        <f>W53</f>
        <v>0</v>
      </c>
      <c r="X52" s="3">
        <f>X53</f>
        <v>0</v>
      </c>
      <c r="Y52" s="3">
        <f>Y53</f>
        <v>0</v>
      </c>
      <c r="Z52" s="3">
        <f>Z53</f>
        <v>0</v>
      </c>
      <c r="AA52" s="3">
        <f>AA53</f>
        <v>0</v>
      </c>
      <c r="AB52" s="3">
        <f>AB53</f>
        <v>0</v>
      </c>
      <c r="AC52" s="3">
        <f>AC53</f>
        <v>0</v>
      </c>
      <c r="AD52" s="3">
        <f>AD53</f>
        <v>0</v>
      </c>
      <c r="AE52" s="3">
        <f>AE53</f>
        <v>0</v>
      </c>
      <c r="AF52" s="3">
        <f>AF53</f>
        <v>0</v>
      </c>
      <c r="AG52" s="3">
        <f>AG53</f>
        <v>0</v>
      </c>
      <c r="AH52" s="3">
        <f>AH53</f>
        <v>0</v>
      </c>
      <c r="AI52" s="3">
        <f>AI53</f>
        <v>0</v>
      </c>
      <c r="AJ52" s="3">
        <f>AJ53</f>
        <v>0</v>
      </c>
      <c r="AK52" s="3">
        <f>AK53</f>
        <v>0</v>
      </c>
      <c r="AL52" s="3">
        <f>AL53</f>
        <v>0</v>
      </c>
      <c r="AM52" s="3">
        <f>AM53</f>
        <v>0</v>
      </c>
      <c r="AN52" s="3">
        <f>AN53</f>
        <v>0</v>
      </c>
      <c r="AO52" s="3">
        <f>AO53</f>
        <v>0</v>
      </c>
      <c r="AP52" s="3">
        <f>AP53</f>
        <v>0</v>
      </c>
      <c r="AQ52" s="3">
        <f>AQ53</f>
        <v>0</v>
      </c>
      <c r="AR52" s="3">
        <f>AR53</f>
        <v>0</v>
      </c>
      <c r="AS52" s="3">
        <v>0</v>
      </c>
      <c r="AT52" s="3">
        <v>0</v>
      </c>
      <c r="AU52" s="3">
        <v>0</v>
      </c>
      <c r="AV52" s="3">
        <v>0</v>
      </c>
      <c r="AW52" s="3">
        <v>0</v>
      </c>
      <c r="AX52" s="3">
        <v>0</v>
      </c>
      <c r="AY52" s="3">
        <v>0</v>
      </c>
      <c r="AZ52" s="3">
        <v>0</v>
      </c>
      <c r="BA52" s="3">
        <v>0</v>
      </c>
      <c r="BB52" s="3">
        <v>0</v>
      </c>
      <c r="BC52" s="3">
        <v>287.7</v>
      </c>
      <c r="BD52" s="3">
        <v>0</v>
      </c>
      <c r="BE52" s="3">
        <v>287.7</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287.7</v>
      </c>
      <c r="CC52" s="3">
        <v>0</v>
      </c>
      <c r="CD52" s="3">
        <v>287.7</v>
      </c>
      <c r="CE52" s="3">
        <v>0</v>
      </c>
      <c r="CF52" s="3">
        <v>0</v>
      </c>
      <c r="CG52" s="3">
        <v>0</v>
      </c>
      <c r="CH52" s="3">
        <v>0</v>
      </c>
      <c r="CI52" s="3">
        <v>0</v>
      </c>
      <c r="CJ52" s="3">
        <v>0</v>
      </c>
      <c r="CK52" s="3">
        <v>0</v>
      </c>
      <c r="CL52" s="3">
        <v>0</v>
      </c>
      <c r="CM52" s="3">
        <v>0</v>
      </c>
      <c r="CN52" s="3">
        <v>0</v>
      </c>
      <c r="CO52" s="3">
        <v>0</v>
      </c>
      <c r="CP52" s="3">
        <v>0</v>
      </c>
      <c r="CQ52" s="3">
        <v>287.7</v>
      </c>
      <c r="CR52" s="3">
        <v>0</v>
      </c>
      <c r="CS52" s="3">
        <v>287.7</v>
      </c>
      <c r="CT52" s="3">
        <v>0</v>
      </c>
      <c r="CU52" s="3">
        <v>0</v>
      </c>
      <c r="CV52" s="3">
        <v>0</v>
      </c>
      <c r="CW52" s="3">
        <v>0</v>
      </c>
      <c r="CX52" s="3">
        <v>0</v>
      </c>
      <c r="CY52" s="3">
        <v>0</v>
      </c>
      <c r="CZ52" s="3">
        <v>0</v>
      </c>
      <c r="DA52" s="4" t="s">
        <v>133</v>
      </c>
    </row>
    <row r="53" spans="1:105" ht="258" customHeight="1">
      <c r="A53" s="1" t="s">
        <v>209</v>
      </c>
      <c r="B53" s="2" t="s">
        <v>210</v>
      </c>
      <c r="C53" s="35" t="s">
        <v>245</v>
      </c>
      <c r="D53" s="36"/>
      <c r="E53" s="36"/>
      <c r="F53" s="36"/>
      <c r="G53" s="36"/>
      <c r="H53" s="36"/>
      <c r="I53" s="36"/>
      <c r="J53" s="36"/>
      <c r="K53" s="37"/>
      <c r="L53" s="2" t="s">
        <v>36</v>
      </c>
      <c r="M53" s="2" t="s">
        <v>36</v>
      </c>
      <c r="N53" s="2" t="s">
        <v>147</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v>0</v>
      </c>
      <c r="AT53" s="3">
        <v>0</v>
      </c>
      <c r="AU53" s="3">
        <v>0</v>
      </c>
      <c r="AV53" s="3">
        <v>0</v>
      </c>
      <c r="AW53" s="3">
        <v>0</v>
      </c>
      <c r="AX53" s="3">
        <v>0</v>
      </c>
      <c r="AY53" s="3">
        <v>0</v>
      </c>
      <c r="AZ53" s="3">
        <v>0</v>
      </c>
      <c r="BA53" s="3">
        <v>0</v>
      </c>
      <c r="BB53" s="3">
        <v>0</v>
      </c>
      <c r="BC53" s="3">
        <v>287.7</v>
      </c>
      <c r="BD53" s="3">
        <v>0</v>
      </c>
      <c r="BE53" s="3">
        <v>287.7</v>
      </c>
      <c r="BF53" s="3">
        <v>0</v>
      </c>
      <c r="BG53" s="3">
        <v>0</v>
      </c>
      <c r="BH53" s="3">
        <v>0</v>
      </c>
      <c r="BI53" s="3">
        <v>0</v>
      </c>
      <c r="BJ53" s="3">
        <v>0</v>
      </c>
      <c r="BK53" s="3">
        <v>0</v>
      </c>
      <c r="BL53" s="3">
        <v>0</v>
      </c>
      <c r="BM53" s="3">
        <v>0</v>
      </c>
      <c r="BN53" s="3">
        <v>0</v>
      </c>
      <c r="BO53" s="3">
        <v>0</v>
      </c>
      <c r="BP53" s="3">
        <v>0</v>
      </c>
      <c r="BQ53" s="3">
        <v>0</v>
      </c>
      <c r="BR53" s="3">
        <v>0</v>
      </c>
      <c r="BS53" s="3">
        <v>0</v>
      </c>
      <c r="BT53" s="3">
        <v>0</v>
      </c>
      <c r="BU53" s="3">
        <v>0</v>
      </c>
      <c r="BV53" s="3">
        <v>0</v>
      </c>
      <c r="BW53" s="3">
        <v>0</v>
      </c>
      <c r="BX53" s="3">
        <v>0</v>
      </c>
      <c r="BY53" s="3">
        <v>0</v>
      </c>
      <c r="BZ53" s="3">
        <v>0</v>
      </c>
      <c r="CA53" s="3">
        <v>0</v>
      </c>
      <c r="CB53" s="3">
        <v>287.7</v>
      </c>
      <c r="CC53" s="3">
        <v>0</v>
      </c>
      <c r="CD53" s="3">
        <v>287.7</v>
      </c>
      <c r="CE53" s="3">
        <v>0</v>
      </c>
      <c r="CF53" s="3">
        <v>0</v>
      </c>
      <c r="CG53" s="3">
        <v>0</v>
      </c>
      <c r="CH53" s="3">
        <v>0</v>
      </c>
      <c r="CI53" s="3">
        <v>0</v>
      </c>
      <c r="CJ53" s="3">
        <v>0</v>
      </c>
      <c r="CK53" s="3">
        <v>0</v>
      </c>
      <c r="CL53" s="3">
        <v>0</v>
      </c>
      <c r="CM53" s="3">
        <v>0</v>
      </c>
      <c r="CN53" s="3">
        <v>0</v>
      </c>
      <c r="CO53" s="3">
        <v>0</v>
      </c>
      <c r="CP53" s="3">
        <v>0</v>
      </c>
      <c r="CQ53" s="3">
        <v>287.7</v>
      </c>
      <c r="CR53" s="3">
        <v>0</v>
      </c>
      <c r="CS53" s="3">
        <v>287.7</v>
      </c>
      <c r="CT53" s="3">
        <v>0</v>
      </c>
      <c r="CU53" s="3">
        <v>0</v>
      </c>
      <c r="CV53" s="3">
        <v>0</v>
      </c>
      <c r="CW53" s="3">
        <v>0</v>
      </c>
      <c r="CX53" s="3">
        <v>0</v>
      </c>
      <c r="CY53" s="3">
        <v>0</v>
      </c>
      <c r="CZ53" s="3">
        <v>0</v>
      </c>
      <c r="DA53" s="4" t="s">
        <v>0</v>
      </c>
    </row>
    <row r="54" spans="1:105" ht="76.5">
      <c r="A54" s="1" t="s">
        <v>211</v>
      </c>
      <c r="B54" s="2" t="s">
        <v>212</v>
      </c>
      <c r="C54" s="15"/>
      <c r="D54" s="16"/>
      <c r="E54" s="16"/>
      <c r="F54" s="16"/>
      <c r="G54" s="16"/>
      <c r="H54" s="16"/>
      <c r="I54" s="16"/>
      <c r="J54" s="16"/>
      <c r="K54" s="17"/>
      <c r="L54" s="2" t="s">
        <v>133</v>
      </c>
      <c r="M54" s="2" t="s">
        <v>133</v>
      </c>
      <c r="N54" s="2" t="s">
        <v>133</v>
      </c>
      <c r="O54" s="3">
        <f>O55</f>
        <v>6137.5</v>
      </c>
      <c r="P54" s="3">
        <f>P55</f>
        <v>6137.5</v>
      </c>
      <c r="Q54" s="3">
        <f aca="true" t="shared" si="17" ref="Q54:X55">Q55</f>
        <v>0</v>
      </c>
      <c r="R54" s="3">
        <f t="shared" si="17"/>
        <v>0</v>
      </c>
      <c r="S54" s="3">
        <f t="shared" si="17"/>
        <v>0</v>
      </c>
      <c r="T54" s="3">
        <f t="shared" si="17"/>
        <v>0</v>
      </c>
      <c r="U54" s="3">
        <f t="shared" si="17"/>
        <v>0</v>
      </c>
      <c r="V54" s="3">
        <f t="shared" si="17"/>
        <v>0</v>
      </c>
      <c r="W54" s="3">
        <f>W55</f>
        <v>6137.5</v>
      </c>
      <c r="X54" s="3">
        <f>X55</f>
        <v>6137.5</v>
      </c>
      <c r="Y54" s="3">
        <f>Y55</f>
        <v>6220.9</v>
      </c>
      <c r="Z54" s="3">
        <f>Z55</f>
        <v>0</v>
      </c>
      <c r="AA54" s="3">
        <f>AA55</f>
        <v>0</v>
      </c>
      <c r="AB54" s="3">
        <f>AB55</f>
        <v>0</v>
      </c>
      <c r="AC54" s="3">
        <f>AC55</f>
        <v>6220.9</v>
      </c>
      <c r="AD54" s="3">
        <f>AD55</f>
        <v>6220.9</v>
      </c>
      <c r="AE54" s="3">
        <f>AE55</f>
        <v>0</v>
      </c>
      <c r="AF54" s="3">
        <f>AF55</f>
        <v>0</v>
      </c>
      <c r="AG54" s="3">
        <f>AG55</f>
        <v>0</v>
      </c>
      <c r="AH54" s="3">
        <f>AH55</f>
        <v>6220.9</v>
      </c>
      <c r="AI54" s="3">
        <f>AI55</f>
        <v>6220.9</v>
      </c>
      <c r="AJ54" s="3">
        <f>AJ55</f>
        <v>0</v>
      </c>
      <c r="AK54" s="3">
        <f>AK55</f>
        <v>0</v>
      </c>
      <c r="AL54" s="3">
        <f>AL55</f>
        <v>0</v>
      </c>
      <c r="AM54" s="3">
        <f>AM55</f>
        <v>6220.9</v>
      </c>
      <c r="AN54" s="3">
        <f>AN55</f>
        <v>6220.9</v>
      </c>
      <c r="AO54" s="3">
        <f>AO55</f>
        <v>0</v>
      </c>
      <c r="AP54" s="3">
        <f>AP55</f>
        <v>0</v>
      </c>
      <c r="AQ54" s="3">
        <f>AQ55</f>
        <v>0</v>
      </c>
      <c r="AR54" s="3">
        <f>AR55</f>
        <v>6220.9</v>
      </c>
      <c r="AS54" s="3">
        <v>18307.3</v>
      </c>
      <c r="AT54" s="3">
        <v>18307.3</v>
      </c>
      <c r="AU54" s="3">
        <v>0</v>
      </c>
      <c r="AV54" s="3">
        <v>0</v>
      </c>
      <c r="AW54" s="3">
        <v>0</v>
      </c>
      <c r="AX54" s="3">
        <v>0</v>
      </c>
      <c r="AY54" s="3">
        <v>0</v>
      </c>
      <c r="AZ54" s="3">
        <v>0</v>
      </c>
      <c r="BA54" s="3">
        <v>18307.3</v>
      </c>
      <c r="BB54" s="3">
        <v>18307.3</v>
      </c>
      <c r="BC54" s="3">
        <v>18638.9</v>
      </c>
      <c r="BD54" s="3">
        <v>0</v>
      </c>
      <c r="BE54" s="3">
        <v>0</v>
      </c>
      <c r="BF54" s="3">
        <v>0</v>
      </c>
      <c r="BG54" s="3">
        <v>18638.9</v>
      </c>
      <c r="BH54" s="3">
        <v>18900</v>
      </c>
      <c r="BI54" s="3">
        <v>0</v>
      </c>
      <c r="BJ54" s="3">
        <v>0</v>
      </c>
      <c r="BK54" s="3">
        <v>0</v>
      </c>
      <c r="BL54" s="3">
        <v>18900</v>
      </c>
      <c r="BM54" s="3">
        <v>18900</v>
      </c>
      <c r="BN54" s="3">
        <v>0</v>
      </c>
      <c r="BO54" s="3">
        <v>0</v>
      </c>
      <c r="BP54" s="3">
        <v>0</v>
      </c>
      <c r="BQ54" s="3">
        <v>18900</v>
      </c>
      <c r="BR54" s="3">
        <v>18900</v>
      </c>
      <c r="BS54" s="3">
        <v>0</v>
      </c>
      <c r="BT54" s="3">
        <v>0</v>
      </c>
      <c r="BU54" s="3">
        <v>0</v>
      </c>
      <c r="BV54" s="3">
        <v>18900</v>
      </c>
      <c r="BW54" s="3">
        <v>18307.3</v>
      </c>
      <c r="BX54" s="3">
        <v>0</v>
      </c>
      <c r="BY54" s="3">
        <v>0</v>
      </c>
      <c r="BZ54" s="3">
        <v>0</v>
      </c>
      <c r="CA54" s="3">
        <v>18307.3</v>
      </c>
      <c r="CB54" s="3">
        <v>18638.9</v>
      </c>
      <c r="CC54" s="3">
        <v>0</v>
      </c>
      <c r="CD54" s="3">
        <v>0</v>
      </c>
      <c r="CE54" s="3">
        <v>0</v>
      </c>
      <c r="CF54" s="3">
        <v>18638.9</v>
      </c>
      <c r="CG54" s="3">
        <v>18900</v>
      </c>
      <c r="CH54" s="3">
        <v>0</v>
      </c>
      <c r="CI54" s="3">
        <v>0</v>
      </c>
      <c r="CJ54" s="3">
        <v>0</v>
      </c>
      <c r="CK54" s="3">
        <v>18900</v>
      </c>
      <c r="CL54" s="3">
        <v>18307.3</v>
      </c>
      <c r="CM54" s="3">
        <v>0</v>
      </c>
      <c r="CN54" s="3">
        <v>0</v>
      </c>
      <c r="CO54" s="3">
        <v>0</v>
      </c>
      <c r="CP54" s="3">
        <v>18307.3</v>
      </c>
      <c r="CQ54" s="3">
        <v>18638.9</v>
      </c>
      <c r="CR54" s="3">
        <v>0</v>
      </c>
      <c r="CS54" s="3">
        <v>0</v>
      </c>
      <c r="CT54" s="3">
        <v>0</v>
      </c>
      <c r="CU54" s="3">
        <v>18638.9</v>
      </c>
      <c r="CV54" s="3">
        <v>18900</v>
      </c>
      <c r="CW54" s="3">
        <v>0</v>
      </c>
      <c r="CX54" s="3">
        <v>0</v>
      </c>
      <c r="CY54" s="3">
        <v>0</v>
      </c>
      <c r="CZ54" s="3">
        <v>18900</v>
      </c>
      <c r="DA54" s="4" t="s">
        <v>133</v>
      </c>
    </row>
    <row r="55" spans="1:105" ht="28.5" customHeight="1">
      <c r="A55" s="1" t="s">
        <v>213</v>
      </c>
      <c r="B55" s="2" t="s">
        <v>214</v>
      </c>
      <c r="C55" s="15"/>
      <c r="D55" s="16"/>
      <c r="E55" s="16"/>
      <c r="F55" s="16"/>
      <c r="G55" s="16"/>
      <c r="H55" s="16"/>
      <c r="I55" s="16"/>
      <c r="J55" s="16"/>
      <c r="K55" s="17"/>
      <c r="L55" s="2" t="s">
        <v>133</v>
      </c>
      <c r="M55" s="2" t="s">
        <v>133</v>
      </c>
      <c r="N55" s="2" t="s">
        <v>133</v>
      </c>
      <c r="O55" s="3">
        <f>O56</f>
        <v>6137.5</v>
      </c>
      <c r="P55" s="3">
        <f>P56</f>
        <v>6137.5</v>
      </c>
      <c r="Q55" s="3">
        <f t="shared" si="17"/>
        <v>0</v>
      </c>
      <c r="R55" s="3">
        <f t="shared" si="17"/>
        <v>0</v>
      </c>
      <c r="S55" s="3">
        <f t="shared" si="17"/>
        <v>0</v>
      </c>
      <c r="T55" s="3">
        <f t="shared" si="17"/>
        <v>0</v>
      </c>
      <c r="U55" s="3">
        <f t="shared" si="17"/>
        <v>0</v>
      </c>
      <c r="V55" s="3">
        <f t="shared" si="17"/>
        <v>0</v>
      </c>
      <c r="W55" s="3">
        <f t="shared" si="17"/>
        <v>6137.5</v>
      </c>
      <c r="X55" s="3">
        <f t="shared" si="17"/>
        <v>6137.5</v>
      </c>
      <c r="Y55" s="3">
        <f>Y56</f>
        <v>6220.9</v>
      </c>
      <c r="Z55" s="3">
        <f>Z56</f>
        <v>0</v>
      </c>
      <c r="AA55" s="3">
        <f>AA56</f>
        <v>0</v>
      </c>
      <c r="AB55" s="3">
        <f>AB56</f>
        <v>0</v>
      </c>
      <c r="AC55" s="3">
        <f>AC56</f>
        <v>6220.9</v>
      </c>
      <c r="AD55" s="3">
        <f>AD56</f>
        <v>6220.9</v>
      </c>
      <c r="AE55" s="3">
        <f>AE56</f>
        <v>0</v>
      </c>
      <c r="AF55" s="3">
        <f>AF56</f>
        <v>0</v>
      </c>
      <c r="AG55" s="3">
        <f>AG56</f>
        <v>0</v>
      </c>
      <c r="AH55" s="3">
        <f>AH56</f>
        <v>6220.9</v>
      </c>
      <c r="AI55" s="3">
        <f>AI56</f>
        <v>6220.9</v>
      </c>
      <c r="AJ55" s="3">
        <f>AJ56</f>
        <v>0</v>
      </c>
      <c r="AK55" s="3">
        <f>AK56</f>
        <v>0</v>
      </c>
      <c r="AL55" s="3">
        <f>AL56</f>
        <v>0</v>
      </c>
      <c r="AM55" s="3">
        <f>AM56</f>
        <v>6220.9</v>
      </c>
      <c r="AN55" s="3">
        <f>AN56</f>
        <v>6220.9</v>
      </c>
      <c r="AO55" s="3">
        <f>AO56</f>
        <v>0</v>
      </c>
      <c r="AP55" s="3">
        <f>AP56</f>
        <v>0</v>
      </c>
      <c r="AQ55" s="3">
        <f>AQ56</f>
        <v>0</v>
      </c>
      <c r="AR55" s="3">
        <f>AR56</f>
        <v>6220.9</v>
      </c>
      <c r="AS55" s="3">
        <v>18307.3</v>
      </c>
      <c r="AT55" s="3">
        <v>18307.3</v>
      </c>
      <c r="AU55" s="3">
        <v>0</v>
      </c>
      <c r="AV55" s="3">
        <v>0</v>
      </c>
      <c r="AW55" s="3">
        <v>0</v>
      </c>
      <c r="AX55" s="3">
        <v>0</v>
      </c>
      <c r="AY55" s="3">
        <v>0</v>
      </c>
      <c r="AZ55" s="3">
        <v>0</v>
      </c>
      <c r="BA55" s="3">
        <v>18307.3</v>
      </c>
      <c r="BB55" s="3">
        <v>18307.3</v>
      </c>
      <c r="BC55" s="3">
        <v>18638.9</v>
      </c>
      <c r="BD55" s="3">
        <v>0</v>
      </c>
      <c r="BE55" s="3">
        <v>0</v>
      </c>
      <c r="BF55" s="3">
        <v>0</v>
      </c>
      <c r="BG55" s="3">
        <v>18638.9</v>
      </c>
      <c r="BH55" s="3">
        <v>18900</v>
      </c>
      <c r="BI55" s="3">
        <v>0</v>
      </c>
      <c r="BJ55" s="3">
        <v>0</v>
      </c>
      <c r="BK55" s="3">
        <v>0</v>
      </c>
      <c r="BL55" s="3">
        <v>18900</v>
      </c>
      <c r="BM55" s="3">
        <v>18900</v>
      </c>
      <c r="BN55" s="3">
        <v>0</v>
      </c>
      <c r="BO55" s="3">
        <v>0</v>
      </c>
      <c r="BP55" s="3">
        <v>0</v>
      </c>
      <c r="BQ55" s="3">
        <v>18900</v>
      </c>
      <c r="BR55" s="3">
        <v>18900</v>
      </c>
      <c r="BS55" s="3">
        <v>0</v>
      </c>
      <c r="BT55" s="3">
        <v>0</v>
      </c>
      <c r="BU55" s="3">
        <v>0</v>
      </c>
      <c r="BV55" s="3">
        <v>18900</v>
      </c>
      <c r="BW55" s="3">
        <v>18307.3</v>
      </c>
      <c r="BX55" s="3">
        <v>0</v>
      </c>
      <c r="BY55" s="3">
        <v>0</v>
      </c>
      <c r="BZ55" s="3">
        <v>0</v>
      </c>
      <c r="CA55" s="3">
        <v>18307.3</v>
      </c>
      <c r="CB55" s="3">
        <v>18638.9</v>
      </c>
      <c r="CC55" s="3">
        <v>0</v>
      </c>
      <c r="CD55" s="3">
        <v>0</v>
      </c>
      <c r="CE55" s="3">
        <v>0</v>
      </c>
      <c r="CF55" s="3">
        <v>18638.9</v>
      </c>
      <c r="CG55" s="3">
        <v>18900</v>
      </c>
      <c r="CH55" s="3">
        <v>0</v>
      </c>
      <c r="CI55" s="3">
        <v>0</v>
      </c>
      <c r="CJ55" s="3">
        <v>0</v>
      </c>
      <c r="CK55" s="3">
        <v>18900</v>
      </c>
      <c r="CL55" s="3">
        <v>18307.3</v>
      </c>
      <c r="CM55" s="3">
        <v>0</v>
      </c>
      <c r="CN55" s="3">
        <v>0</v>
      </c>
      <c r="CO55" s="3">
        <v>0</v>
      </c>
      <c r="CP55" s="3">
        <v>18307.3</v>
      </c>
      <c r="CQ55" s="3">
        <v>18638.9</v>
      </c>
      <c r="CR55" s="3">
        <v>0</v>
      </c>
      <c r="CS55" s="3">
        <v>0</v>
      </c>
      <c r="CT55" s="3">
        <v>0</v>
      </c>
      <c r="CU55" s="3">
        <v>18638.9</v>
      </c>
      <c r="CV55" s="3">
        <v>18900</v>
      </c>
      <c r="CW55" s="3">
        <v>0</v>
      </c>
      <c r="CX55" s="3">
        <v>0</v>
      </c>
      <c r="CY55" s="3">
        <v>0</v>
      </c>
      <c r="CZ55" s="3">
        <v>18900</v>
      </c>
      <c r="DA55" s="4" t="s">
        <v>133</v>
      </c>
    </row>
    <row r="56" spans="1:105" ht="76.5">
      <c r="A56" s="1" t="s">
        <v>215</v>
      </c>
      <c r="B56" s="2" t="s">
        <v>216</v>
      </c>
      <c r="C56" s="15"/>
      <c r="D56" s="16"/>
      <c r="E56" s="16"/>
      <c r="F56" s="16"/>
      <c r="G56" s="16"/>
      <c r="H56" s="16"/>
      <c r="I56" s="16"/>
      <c r="J56" s="16"/>
      <c r="K56" s="17"/>
      <c r="L56" s="2" t="s">
        <v>133</v>
      </c>
      <c r="M56" s="2" t="s">
        <v>133</v>
      </c>
      <c r="N56" s="2" t="s">
        <v>133</v>
      </c>
      <c r="O56" s="3">
        <f>O57+O58</f>
        <v>6137.5</v>
      </c>
      <c r="P56" s="3">
        <f>P57+P58</f>
        <v>6137.5</v>
      </c>
      <c r="Q56" s="3"/>
      <c r="R56" s="3"/>
      <c r="S56" s="3"/>
      <c r="T56" s="3"/>
      <c r="U56" s="3"/>
      <c r="V56" s="3"/>
      <c r="W56" s="3">
        <f>W57+W58</f>
        <v>6137.5</v>
      </c>
      <c r="X56" s="3">
        <f>X57+X58</f>
        <v>6137.5</v>
      </c>
      <c r="Y56" s="3">
        <f>Y57+Y58</f>
        <v>6220.9</v>
      </c>
      <c r="Z56" s="3">
        <f aca="true" t="shared" si="18" ref="Z56:AH56">Z57+Z58</f>
        <v>0</v>
      </c>
      <c r="AA56" s="3">
        <f t="shared" si="18"/>
        <v>0</v>
      </c>
      <c r="AB56" s="3">
        <f t="shared" si="18"/>
        <v>0</v>
      </c>
      <c r="AC56" s="3">
        <f t="shared" si="18"/>
        <v>6220.9</v>
      </c>
      <c r="AD56" s="3">
        <f>AD57+AD58</f>
        <v>6220.9</v>
      </c>
      <c r="AE56" s="3">
        <f>AE57+AE58</f>
        <v>0</v>
      </c>
      <c r="AF56" s="3">
        <f>AF57+AF58</f>
        <v>0</v>
      </c>
      <c r="AG56" s="3">
        <f>AG57+AG58</f>
        <v>0</v>
      </c>
      <c r="AH56" s="3">
        <f>AH57+AH58</f>
        <v>6220.9</v>
      </c>
      <c r="AI56" s="3">
        <f>AI57+AI58</f>
        <v>6220.9</v>
      </c>
      <c r="AJ56" s="3">
        <f>AJ57+AJ58</f>
        <v>0</v>
      </c>
      <c r="AK56" s="3">
        <f>AK57+AK58</f>
        <v>0</v>
      </c>
      <c r="AL56" s="3">
        <f>AL57+AL58</f>
        <v>0</v>
      </c>
      <c r="AM56" s="3">
        <f>AM57+AM58</f>
        <v>6220.9</v>
      </c>
      <c r="AN56" s="3">
        <f>AN57+AN58</f>
        <v>6220.9</v>
      </c>
      <c r="AO56" s="3">
        <f>AO57+AO58</f>
        <v>0</v>
      </c>
      <c r="AP56" s="3">
        <f>AP57+AP58</f>
        <v>0</v>
      </c>
      <c r="AQ56" s="3">
        <f>AQ57+AQ58</f>
        <v>0</v>
      </c>
      <c r="AR56" s="3">
        <f>AR57+AR58</f>
        <v>6220.9</v>
      </c>
      <c r="AS56" s="3">
        <v>18307.3</v>
      </c>
      <c r="AT56" s="3">
        <v>18307.3</v>
      </c>
      <c r="AU56" s="3">
        <v>0</v>
      </c>
      <c r="AV56" s="3">
        <v>0</v>
      </c>
      <c r="AW56" s="3">
        <v>0</v>
      </c>
      <c r="AX56" s="3">
        <v>0</v>
      </c>
      <c r="AY56" s="3">
        <v>0</v>
      </c>
      <c r="AZ56" s="3">
        <v>0</v>
      </c>
      <c r="BA56" s="3">
        <v>18307.3</v>
      </c>
      <c r="BB56" s="3">
        <v>18307.3</v>
      </c>
      <c r="BC56" s="3">
        <v>18638.9</v>
      </c>
      <c r="BD56" s="3">
        <v>0</v>
      </c>
      <c r="BE56" s="3">
        <v>0</v>
      </c>
      <c r="BF56" s="3">
        <v>0</v>
      </c>
      <c r="BG56" s="3">
        <v>18638.9</v>
      </c>
      <c r="BH56" s="3">
        <v>18900</v>
      </c>
      <c r="BI56" s="3">
        <v>0</v>
      </c>
      <c r="BJ56" s="3">
        <v>0</v>
      </c>
      <c r="BK56" s="3">
        <v>0</v>
      </c>
      <c r="BL56" s="3">
        <v>18900</v>
      </c>
      <c r="BM56" s="3">
        <v>18900</v>
      </c>
      <c r="BN56" s="3">
        <v>0</v>
      </c>
      <c r="BO56" s="3">
        <v>0</v>
      </c>
      <c r="BP56" s="3">
        <v>0</v>
      </c>
      <c r="BQ56" s="3">
        <v>18900</v>
      </c>
      <c r="BR56" s="3">
        <v>18900</v>
      </c>
      <c r="BS56" s="3">
        <v>0</v>
      </c>
      <c r="BT56" s="3">
        <v>0</v>
      </c>
      <c r="BU56" s="3">
        <v>0</v>
      </c>
      <c r="BV56" s="3">
        <v>18900</v>
      </c>
      <c r="BW56" s="3">
        <v>18307.3</v>
      </c>
      <c r="BX56" s="3">
        <v>0</v>
      </c>
      <c r="BY56" s="3">
        <v>0</v>
      </c>
      <c r="BZ56" s="3">
        <v>0</v>
      </c>
      <c r="CA56" s="3">
        <v>18307.3</v>
      </c>
      <c r="CB56" s="3">
        <v>18638.9</v>
      </c>
      <c r="CC56" s="3">
        <v>0</v>
      </c>
      <c r="CD56" s="3">
        <v>0</v>
      </c>
      <c r="CE56" s="3">
        <v>0</v>
      </c>
      <c r="CF56" s="3">
        <v>18638.9</v>
      </c>
      <c r="CG56" s="3">
        <v>18900</v>
      </c>
      <c r="CH56" s="3">
        <v>0</v>
      </c>
      <c r="CI56" s="3">
        <v>0</v>
      </c>
      <c r="CJ56" s="3">
        <v>0</v>
      </c>
      <c r="CK56" s="3">
        <v>18900</v>
      </c>
      <c r="CL56" s="3">
        <v>18307.3</v>
      </c>
      <c r="CM56" s="3">
        <v>0</v>
      </c>
      <c r="CN56" s="3">
        <v>0</v>
      </c>
      <c r="CO56" s="3">
        <v>0</v>
      </c>
      <c r="CP56" s="3">
        <v>18307.3</v>
      </c>
      <c r="CQ56" s="3">
        <v>18638.9</v>
      </c>
      <c r="CR56" s="3">
        <v>0</v>
      </c>
      <c r="CS56" s="3">
        <v>0</v>
      </c>
      <c r="CT56" s="3">
        <v>0</v>
      </c>
      <c r="CU56" s="3">
        <v>18638.9</v>
      </c>
      <c r="CV56" s="3">
        <v>18900</v>
      </c>
      <c r="CW56" s="3">
        <v>0</v>
      </c>
      <c r="CX56" s="3">
        <v>0</v>
      </c>
      <c r="CY56" s="3">
        <v>0</v>
      </c>
      <c r="CZ56" s="3">
        <v>18900</v>
      </c>
      <c r="DA56" s="4" t="s">
        <v>133</v>
      </c>
    </row>
    <row r="57" spans="1:105" ht="38.25">
      <c r="A57" s="1" t="s">
        <v>217</v>
      </c>
      <c r="B57" s="2" t="s">
        <v>218</v>
      </c>
      <c r="C57" s="47" t="s">
        <v>237</v>
      </c>
      <c r="D57" s="18"/>
      <c r="E57" s="18"/>
      <c r="F57" s="18"/>
      <c r="G57" s="18"/>
      <c r="H57" s="18"/>
      <c r="I57" s="18"/>
      <c r="J57" s="18"/>
      <c r="K57" s="19"/>
      <c r="L57" s="2" t="s">
        <v>0</v>
      </c>
      <c r="M57" s="2" t="s">
        <v>40</v>
      </c>
      <c r="N57" s="2" t="s">
        <v>143</v>
      </c>
      <c r="O57" s="3">
        <v>50.9</v>
      </c>
      <c r="P57" s="3">
        <v>50.9</v>
      </c>
      <c r="Q57" s="3"/>
      <c r="R57" s="3"/>
      <c r="S57" s="3"/>
      <c r="T57" s="3"/>
      <c r="U57" s="3"/>
      <c r="V57" s="3"/>
      <c r="W57" s="3">
        <f>O57-Q57-S57</f>
        <v>50.9</v>
      </c>
      <c r="X57" s="3">
        <f>P57-R57-T57</f>
        <v>50.9</v>
      </c>
      <c r="Y57" s="3">
        <v>101.7</v>
      </c>
      <c r="Z57" s="3"/>
      <c r="AA57" s="3"/>
      <c r="AB57" s="3"/>
      <c r="AC57" s="3">
        <f>Y57-Z57-AA57-AB57</f>
        <v>101.7</v>
      </c>
      <c r="AD57" s="3">
        <v>101.7</v>
      </c>
      <c r="AE57" s="3"/>
      <c r="AF57" s="3"/>
      <c r="AG57" s="3"/>
      <c r="AH57" s="3">
        <f>AD57-AE57-AF57-AG57</f>
        <v>101.7</v>
      </c>
      <c r="AI57" s="3">
        <v>101.7</v>
      </c>
      <c r="AJ57" s="3"/>
      <c r="AK57" s="3"/>
      <c r="AL57" s="3"/>
      <c r="AM57" s="3">
        <f>AI57-AJ57-AK57-AL57</f>
        <v>101.7</v>
      </c>
      <c r="AN57" s="3">
        <v>101.7</v>
      </c>
      <c r="AO57" s="3"/>
      <c r="AP57" s="3"/>
      <c r="AQ57" s="3"/>
      <c r="AR57" s="3">
        <f>AN57-AO57-AP57-AQ57</f>
        <v>101.7</v>
      </c>
      <c r="AS57" s="3">
        <v>100</v>
      </c>
      <c r="AT57" s="3">
        <v>100</v>
      </c>
      <c r="AU57" s="3">
        <v>0</v>
      </c>
      <c r="AV57" s="3">
        <v>0</v>
      </c>
      <c r="AW57" s="3">
        <v>0</v>
      </c>
      <c r="AX57" s="3">
        <v>0</v>
      </c>
      <c r="AY57" s="3">
        <v>0</v>
      </c>
      <c r="AZ57" s="3">
        <v>0</v>
      </c>
      <c r="BA57" s="3">
        <v>100</v>
      </c>
      <c r="BB57" s="3">
        <v>100</v>
      </c>
      <c r="BC57" s="3">
        <v>0</v>
      </c>
      <c r="BD57" s="3">
        <v>0</v>
      </c>
      <c r="BE57" s="3">
        <v>0</v>
      </c>
      <c r="BF57" s="3">
        <v>0</v>
      </c>
      <c r="BG57" s="3">
        <v>0</v>
      </c>
      <c r="BH57" s="3">
        <v>200</v>
      </c>
      <c r="BI57" s="3">
        <v>0</v>
      </c>
      <c r="BJ57" s="3">
        <v>0</v>
      </c>
      <c r="BK57" s="3">
        <v>0</v>
      </c>
      <c r="BL57" s="3">
        <v>200</v>
      </c>
      <c r="BM57" s="3">
        <v>200</v>
      </c>
      <c r="BN57" s="3">
        <v>0</v>
      </c>
      <c r="BO57" s="3">
        <v>0</v>
      </c>
      <c r="BP57" s="3">
        <v>0</v>
      </c>
      <c r="BQ57" s="3">
        <v>200</v>
      </c>
      <c r="BR57" s="3">
        <v>200</v>
      </c>
      <c r="BS57" s="3">
        <v>0</v>
      </c>
      <c r="BT57" s="3">
        <v>0</v>
      </c>
      <c r="BU57" s="3">
        <v>0</v>
      </c>
      <c r="BV57" s="3">
        <v>200</v>
      </c>
      <c r="BW57" s="3">
        <v>100</v>
      </c>
      <c r="BX57" s="3">
        <v>0</v>
      </c>
      <c r="BY57" s="3">
        <v>0</v>
      </c>
      <c r="BZ57" s="3">
        <v>0</v>
      </c>
      <c r="CA57" s="3">
        <v>100</v>
      </c>
      <c r="CB57" s="3">
        <v>0</v>
      </c>
      <c r="CC57" s="3">
        <v>0</v>
      </c>
      <c r="CD57" s="3">
        <v>0</v>
      </c>
      <c r="CE57" s="3">
        <v>0</v>
      </c>
      <c r="CF57" s="3">
        <v>0</v>
      </c>
      <c r="CG57" s="3">
        <v>200</v>
      </c>
      <c r="CH57" s="3">
        <v>0</v>
      </c>
      <c r="CI57" s="3">
        <v>0</v>
      </c>
      <c r="CJ57" s="3">
        <v>0</v>
      </c>
      <c r="CK57" s="3">
        <v>200</v>
      </c>
      <c r="CL57" s="3">
        <v>100</v>
      </c>
      <c r="CM57" s="3">
        <v>0</v>
      </c>
      <c r="CN57" s="3">
        <v>0</v>
      </c>
      <c r="CO57" s="3">
        <v>0</v>
      </c>
      <c r="CP57" s="3">
        <v>100</v>
      </c>
      <c r="CQ57" s="3">
        <v>0</v>
      </c>
      <c r="CR57" s="3">
        <v>0</v>
      </c>
      <c r="CS57" s="3">
        <v>0</v>
      </c>
      <c r="CT57" s="3">
        <v>0</v>
      </c>
      <c r="CU57" s="3">
        <v>0</v>
      </c>
      <c r="CV57" s="3">
        <v>200</v>
      </c>
      <c r="CW57" s="3">
        <v>0</v>
      </c>
      <c r="CX57" s="3">
        <v>0</v>
      </c>
      <c r="CY57" s="3">
        <v>0</v>
      </c>
      <c r="CZ57" s="3">
        <v>200</v>
      </c>
      <c r="DA57" s="4" t="s">
        <v>0</v>
      </c>
    </row>
    <row r="58" spans="1:105" ht="123.75" customHeight="1">
      <c r="A58" s="1" t="s">
        <v>219</v>
      </c>
      <c r="B58" s="2" t="s">
        <v>220</v>
      </c>
      <c r="C58" s="47" t="s">
        <v>230</v>
      </c>
      <c r="D58" s="18"/>
      <c r="E58" s="18"/>
      <c r="F58" s="18"/>
      <c r="G58" s="18"/>
      <c r="H58" s="18"/>
      <c r="I58" s="18"/>
      <c r="J58" s="18"/>
      <c r="K58" s="19"/>
      <c r="L58" s="2" t="s">
        <v>0</v>
      </c>
      <c r="M58" s="2" t="s">
        <v>150</v>
      </c>
      <c r="N58" s="2" t="s">
        <v>140</v>
      </c>
      <c r="O58" s="3">
        <v>6086.6</v>
      </c>
      <c r="P58" s="3">
        <v>6086.6</v>
      </c>
      <c r="Q58" s="3"/>
      <c r="R58" s="3"/>
      <c r="S58" s="3"/>
      <c r="T58" s="3"/>
      <c r="U58" s="3"/>
      <c r="V58" s="3"/>
      <c r="W58" s="3">
        <f>O58-Q58-S58</f>
        <v>6086.6</v>
      </c>
      <c r="X58" s="3">
        <f>P58-R58-T58</f>
        <v>6086.6</v>
      </c>
      <c r="Y58" s="3">
        <v>6119.2</v>
      </c>
      <c r="Z58" s="3"/>
      <c r="AA58" s="3"/>
      <c r="AB58" s="3"/>
      <c r="AC58" s="3">
        <f>Y58-Z58-AA58-AB58</f>
        <v>6119.2</v>
      </c>
      <c r="AD58" s="3">
        <v>6119.2</v>
      </c>
      <c r="AE58" s="3"/>
      <c r="AF58" s="3"/>
      <c r="AG58" s="3"/>
      <c r="AH58" s="3">
        <f>AD58-AE58-AF58-AG58</f>
        <v>6119.2</v>
      </c>
      <c r="AI58" s="3">
        <v>6119.2</v>
      </c>
      <c r="AJ58" s="3"/>
      <c r="AK58" s="3"/>
      <c r="AL58" s="3"/>
      <c r="AM58" s="3">
        <f>AI58-AJ58-AK58-AL58</f>
        <v>6119.2</v>
      </c>
      <c r="AN58" s="3">
        <v>6119.2</v>
      </c>
      <c r="AO58" s="3"/>
      <c r="AP58" s="3"/>
      <c r="AQ58" s="3"/>
      <c r="AR58" s="3">
        <f>AN58-AO58-AP58-AQ58</f>
        <v>6119.2</v>
      </c>
      <c r="AS58" s="3">
        <v>18207.3</v>
      </c>
      <c r="AT58" s="3">
        <v>18207.3</v>
      </c>
      <c r="AU58" s="3">
        <v>0</v>
      </c>
      <c r="AV58" s="3">
        <v>0</v>
      </c>
      <c r="AW58" s="3">
        <v>0</v>
      </c>
      <c r="AX58" s="3">
        <v>0</v>
      </c>
      <c r="AY58" s="3">
        <v>0</v>
      </c>
      <c r="AZ58" s="3">
        <v>0</v>
      </c>
      <c r="BA58" s="3">
        <v>18207.3</v>
      </c>
      <c r="BB58" s="3">
        <v>18207.3</v>
      </c>
      <c r="BC58" s="3">
        <v>18638.9</v>
      </c>
      <c r="BD58" s="3">
        <v>0</v>
      </c>
      <c r="BE58" s="3">
        <v>0</v>
      </c>
      <c r="BF58" s="3">
        <v>0</v>
      </c>
      <c r="BG58" s="3">
        <v>18638.9</v>
      </c>
      <c r="BH58" s="3">
        <v>18700</v>
      </c>
      <c r="BI58" s="3">
        <v>0</v>
      </c>
      <c r="BJ58" s="3">
        <v>0</v>
      </c>
      <c r="BK58" s="3">
        <v>0</v>
      </c>
      <c r="BL58" s="3">
        <v>18700</v>
      </c>
      <c r="BM58" s="3">
        <v>18700</v>
      </c>
      <c r="BN58" s="3">
        <v>0</v>
      </c>
      <c r="BO58" s="3">
        <v>0</v>
      </c>
      <c r="BP58" s="3">
        <v>0</v>
      </c>
      <c r="BQ58" s="3">
        <v>18700</v>
      </c>
      <c r="BR58" s="3">
        <v>18700</v>
      </c>
      <c r="BS58" s="3">
        <v>0</v>
      </c>
      <c r="BT58" s="3">
        <v>0</v>
      </c>
      <c r="BU58" s="3">
        <v>0</v>
      </c>
      <c r="BV58" s="3">
        <v>18700</v>
      </c>
      <c r="BW58" s="3">
        <v>18207.3</v>
      </c>
      <c r="BX58" s="3">
        <v>0</v>
      </c>
      <c r="BY58" s="3">
        <v>0</v>
      </c>
      <c r="BZ58" s="3">
        <v>0</v>
      </c>
      <c r="CA58" s="3">
        <v>18207.3</v>
      </c>
      <c r="CB58" s="3">
        <v>18638.9</v>
      </c>
      <c r="CC58" s="3">
        <v>0</v>
      </c>
      <c r="CD58" s="3">
        <v>0</v>
      </c>
      <c r="CE58" s="3">
        <v>0</v>
      </c>
      <c r="CF58" s="3">
        <v>18638.9</v>
      </c>
      <c r="CG58" s="3">
        <v>18700</v>
      </c>
      <c r="CH58" s="3">
        <v>0</v>
      </c>
      <c r="CI58" s="3">
        <v>0</v>
      </c>
      <c r="CJ58" s="3">
        <v>0</v>
      </c>
      <c r="CK58" s="3">
        <v>18700</v>
      </c>
      <c r="CL58" s="3">
        <v>18207.3</v>
      </c>
      <c r="CM58" s="3">
        <v>0</v>
      </c>
      <c r="CN58" s="3">
        <v>0</v>
      </c>
      <c r="CO58" s="3">
        <v>0</v>
      </c>
      <c r="CP58" s="3">
        <v>18207.3</v>
      </c>
      <c r="CQ58" s="3">
        <v>18638.9</v>
      </c>
      <c r="CR58" s="3">
        <v>0</v>
      </c>
      <c r="CS58" s="3">
        <v>0</v>
      </c>
      <c r="CT58" s="3">
        <v>0</v>
      </c>
      <c r="CU58" s="3">
        <v>18638.9</v>
      </c>
      <c r="CV58" s="3">
        <v>18700</v>
      </c>
      <c r="CW58" s="3">
        <v>0</v>
      </c>
      <c r="CX58" s="3">
        <v>0</v>
      </c>
      <c r="CY58" s="3">
        <v>0</v>
      </c>
      <c r="CZ58" s="3">
        <v>18700</v>
      </c>
      <c r="DA58" s="4" t="s">
        <v>0</v>
      </c>
    </row>
    <row r="59" spans="1:105" ht="28.5" customHeight="1">
      <c r="A59" s="1" t="s">
        <v>221</v>
      </c>
      <c r="B59" s="2" t="s">
        <v>222</v>
      </c>
      <c r="C59" s="2" t="s">
        <v>133</v>
      </c>
      <c r="D59" s="2" t="s">
        <v>133</v>
      </c>
      <c r="E59" s="2" t="s">
        <v>133</v>
      </c>
      <c r="F59" s="2" t="s">
        <v>133</v>
      </c>
      <c r="G59" s="2" t="s">
        <v>133</v>
      </c>
      <c r="H59" s="2" t="s">
        <v>133</v>
      </c>
      <c r="I59" s="2" t="s">
        <v>133</v>
      </c>
      <c r="J59" s="2" t="s">
        <v>133</v>
      </c>
      <c r="K59" s="2" t="s">
        <v>133</v>
      </c>
      <c r="L59" s="2" t="s">
        <v>133</v>
      </c>
      <c r="M59" s="2" t="s">
        <v>133</v>
      </c>
      <c r="N59" s="2" t="s">
        <v>133</v>
      </c>
      <c r="O59" s="3">
        <f>O12</f>
        <v>70694.5</v>
      </c>
      <c r="P59" s="3">
        <f aca="true" t="shared" si="19" ref="P59:AH59">P12</f>
        <v>64397.7</v>
      </c>
      <c r="Q59" s="3">
        <f t="shared" si="19"/>
        <v>1942.7</v>
      </c>
      <c r="R59" s="3">
        <f t="shared" si="19"/>
        <v>1942.7</v>
      </c>
      <c r="S59" s="3">
        <f t="shared" si="19"/>
        <v>35825.799999999996</v>
      </c>
      <c r="T59" s="3">
        <f t="shared" si="19"/>
        <v>31895.1</v>
      </c>
      <c r="U59" s="3">
        <f t="shared" si="19"/>
        <v>0</v>
      </c>
      <c r="V59" s="3">
        <f t="shared" si="19"/>
        <v>0</v>
      </c>
      <c r="W59" s="3">
        <f t="shared" si="19"/>
        <v>32926</v>
      </c>
      <c r="X59" s="3">
        <f t="shared" si="19"/>
        <v>30559.9</v>
      </c>
      <c r="Y59" s="3">
        <f t="shared" si="19"/>
        <v>45886.299999999996</v>
      </c>
      <c r="Z59" s="3">
        <f t="shared" si="19"/>
        <v>2151.8</v>
      </c>
      <c r="AA59" s="3">
        <f t="shared" si="19"/>
        <v>16195.1</v>
      </c>
      <c r="AB59" s="3">
        <f t="shared" si="19"/>
        <v>0</v>
      </c>
      <c r="AC59" s="3">
        <f t="shared" si="19"/>
        <v>27539.4</v>
      </c>
      <c r="AD59" s="3">
        <f>AD12</f>
        <v>45071.6</v>
      </c>
      <c r="AE59" s="3">
        <f>AE12</f>
        <v>269.3</v>
      </c>
      <c r="AF59" s="3">
        <f>AF12</f>
        <v>14930.5</v>
      </c>
      <c r="AG59" s="3">
        <f>AG12</f>
        <v>0</v>
      </c>
      <c r="AH59" s="3">
        <f>AH12</f>
        <v>29871.799999999996</v>
      </c>
      <c r="AI59" s="3">
        <f aca="true" t="shared" si="20" ref="AI59:AR59">AI12</f>
        <v>45071.6</v>
      </c>
      <c r="AJ59" s="3">
        <f t="shared" si="20"/>
        <v>269.3</v>
      </c>
      <c r="AK59" s="3">
        <f t="shared" si="20"/>
        <v>14930.5</v>
      </c>
      <c r="AL59" s="3">
        <f t="shared" si="20"/>
        <v>0</v>
      </c>
      <c r="AM59" s="3">
        <f t="shared" si="20"/>
        <v>29871.799999999996</v>
      </c>
      <c r="AN59" s="3">
        <f t="shared" si="20"/>
        <v>45071.6</v>
      </c>
      <c r="AO59" s="3">
        <f t="shared" si="20"/>
        <v>269.3</v>
      </c>
      <c r="AP59" s="3">
        <f t="shared" si="20"/>
        <v>14930.5</v>
      </c>
      <c r="AQ59" s="3">
        <f t="shared" si="20"/>
        <v>0</v>
      </c>
      <c r="AR59" s="3">
        <f t="shared" si="20"/>
        <v>29871.799999999996</v>
      </c>
      <c r="AS59" s="3">
        <v>158299.8</v>
      </c>
      <c r="AT59" s="3">
        <v>146640</v>
      </c>
      <c r="AU59" s="3">
        <v>2867.8</v>
      </c>
      <c r="AV59" s="3">
        <v>2867.8</v>
      </c>
      <c r="AW59" s="3">
        <v>62744.6</v>
      </c>
      <c r="AX59" s="3">
        <v>56834.5</v>
      </c>
      <c r="AY59" s="3">
        <v>802.6</v>
      </c>
      <c r="AZ59" s="3">
        <v>802.6</v>
      </c>
      <c r="BA59" s="3">
        <v>91884.8</v>
      </c>
      <c r="BB59" s="3">
        <v>86135.1</v>
      </c>
      <c r="BC59" s="3">
        <v>123102.1</v>
      </c>
      <c r="BD59" s="3">
        <v>4507.2</v>
      </c>
      <c r="BE59" s="3">
        <v>31380.1</v>
      </c>
      <c r="BF59" s="3">
        <v>0</v>
      </c>
      <c r="BG59" s="3">
        <v>87214.8</v>
      </c>
      <c r="BH59" s="3">
        <v>90089</v>
      </c>
      <c r="BI59" s="3">
        <v>0</v>
      </c>
      <c r="BJ59" s="3">
        <v>200</v>
      </c>
      <c r="BK59" s="3">
        <v>0</v>
      </c>
      <c r="BL59" s="3">
        <v>89889</v>
      </c>
      <c r="BM59" s="3">
        <v>90089</v>
      </c>
      <c r="BN59" s="3">
        <v>0</v>
      </c>
      <c r="BO59" s="3">
        <v>200</v>
      </c>
      <c r="BP59" s="3">
        <v>0</v>
      </c>
      <c r="BQ59" s="3">
        <v>89889</v>
      </c>
      <c r="BR59" s="3">
        <v>90089</v>
      </c>
      <c r="BS59" s="3">
        <v>0</v>
      </c>
      <c r="BT59" s="3">
        <v>200</v>
      </c>
      <c r="BU59" s="3">
        <v>0</v>
      </c>
      <c r="BV59" s="3">
        <v>89889</v>
      </c>
      <c r="BW59" s="3">
        <v>156519.5</v>
      </c>
      <c r="BX59" s="3">
        <v>6444.7</v>
      </c>
      <c r="BY59" s="3">
        <v>59822.5</v>
      </c>
      <c r="BZ59" s="3">
        <v>802.6</v>
      </c>
      <c r="CA59" s="3">
        <v>89449.7</v>
      </c>
      <c r="CB59" s="3">
        <v>128656.6</v>
      </c>
      <c r="CC59" s="3">
        <v>7990.5</v>
      </c>
      <c r="CD59" s="3">
        <v>32093.6</v>
      </c>
      <c r="CE59" s="3">
        <v>0</v>
      </c>
      <c r="CF59" s="3">
        <v>88572.5</v>
      </c>
      <c r="CG59" s="3">
        <v>90089</v>
      </c>
      <c r="CH59" s="3">
        <v>0</v>
      </c>
      <c r="CI59" s="3">
        <v>200</v>
      </c>
      <c r="CJ59" s="3">
        <v>0</v>
      </c>
      <c r="CK59" s="3">
        <v>89889</v>
      </c>
      <c r="CL59" s="3">
        <v>146640</v>
      </c>
      <c r="CM59" s="3">
        <v>2867.8</v>
      </c>
      <c r="CN59" s="3">
        <v>56834.5</v>
      </c>
      <c r="CO59" s="3">
        <v>802.6</v>
      </c>
      <c r="CP59" s="3">
        <v>86135.1</v>
      </c>
      <c r="CQ59" s="3">
        <v>123102.1</v>
      </c>
      <c r="CR59" s="3">
        <v>4507.2</v>
      </c>
      <c r="CS59" s="3">
        <v>31380.1</v>
      </c>
      <c r="CT59" s="3">
        <v>0</v>
      </c>
      <c r="CU59" s="3">
        <v>87214.8</v>
      </c>
      <c r="CV59" s="3">
        <v>90089</v>
      </c>
      <c r="CW59" s="3">
        <v>0</v>
      </c>
      <c r="CX59" s="3">
        <v>200</v>
      </c>
      <c r="CY59" s="3">
        <v>0</v>
      </c>
      <c r="CZ59" s="3">
        <v>89889</v>
      </c>
      <c r="DA59" s="4" t="s">
        <v>133</v>
      </c>
    </row>
    <row r="60" spans="1:105" ht="3.75" customHeight="1">
      <c r="A60" s="7"/>
      <c r="B60" s="7"/>
      <c r="C60" s="7"/>
      <c r="D60" s="7"/>
      <c r="E60" s="7"/>
      <c r="F60" s="7"/>
      <c r="G60" s="7"/>
      <c r="H60" s="7"/>
      <c r="I60" s="7"/>
      <c r="J60" s="7"/>
      <c r="K60" s="7"/>
      <c r="L60" s="7"/>
      <c r="M60" s="7"/>
      <c r="N60" s="7"/>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7"/>
    </row>
  </sheetData>
  <sheetProtection/>
  <mergeCells count="141">
    <mergeCell ref="C57:K57"/>
    <mergeCell ref="C58:K58"/>
    <mergeCell ref="C48:K48"/>
    <mergeCell ref="C49:K49"/>
    <mergeCell ref="C50:K50"/>
    <mergeCell ref="C51:K51"/>
    <mergeCell ref="C52:K52"/>
    <mergeCell ref="C53:K53"/>
    <mergeCell ref="C54:K54"/>
    <mergeCell ref="C55:K55"/>
    <mergeCell ref="C56:K56"/>
    <mergeCell ref="C37:K37"/>
    <mergeCell ref="C38:K40"/>
    <mergeCell ref="C41:K41"/>
    <mergeCell ref="C42:K42"/>
    <mergeCell ref="C43:K43"/>
    <mergeCell ref="C44:K44"/>
    <mergeCell ref="C45:K45"/>
    <mergeCell ref="C46:K46"/>
    <mergeCell ref="C47:K47"/>
    <mergeCell ref="C26:K26"/>
    <mergeCell ref="C27:K27"/>
    <mergeCell ref="C28:K28"/>
    <mergeCell ref="C29:K29"/>
    <mergeCell ref="C30:K30"/>
    <mergeCell ref="C31:K31"/>
    <mergeCell ref="C32:K32"/>
    <mergeCell ref="C33:K35"/>
    <mergeCell ref="C36:K36"/>
    <mergeCell ref="C15:K15"/>
    <mergeCell ref="C16:K18"/>
    <mergeCell ref="C19:K19"/>
    <mergeCell ref="C20:K21"/>
    <mergeCell ref="C22:K22"/>
    <mergeCell ref="C23:K23"/>
    <mergeCell ref="C24:K24"/>
    <mergeCell ref="C25:K25"/>
    <mergeCell ref="C12:K12"/>
    <mergeCell ref="C13:K13"/>
    <mergeCell ref="C14:K14"/>
    <mergeCell ref="C7:K8"/>
    <mergeCell ref="AA2:AN5"/>
    <mergeCell ref="C9:E10"/>
    <mergeCell ref="F9:H10"/>
    <mergeCell ref="I9:K10"/>
    <mergeCell ref="M11:N11"/>
    <mergeCell ref="CM9:CM10"/>
    <mergeCell ref="CN9:CN10"/>
    <mergeCell ref="CO9:CO10"/>
    <mergeCell ref="CP9:CP10"/>
    <mergeCell ref="CQ9:CQ10"/>
    <mergeCell ref="CR9:CR10"/>
    <mergeCell ref="CS9:CS10"/>
    <mergeCell ref="CT9:CT10"/>
    <mergeCell ref="CD9:CD10"/>
    <mergeCell ref="CE9:CE10"/>
    <mergeCell ref="CF9:CF10"/>
    <mergeCell ref="CG9:CG10"/>
    <mergeCell ref="CH9:CH10"/>
    <mergeCell ref="CI9:CI10"/>
    <mergeCell ref="CJ9:CJ10"/>
    <mergeCell ref="CK9:CK10"/>
    <mergeCell ref="CL9:CL10"/>
    <mergeCell ref="BZ9:BZ10"/>
    <mergeCell ref="CA9:CA10"/>
    <mergeCell ref="CB9:CB10"/>
    <mergeCell ref="CC9:CC10"/>
    <mergeCell ref="BA9:BB9"/>
    <mergeCell ref="BC9:BC10"/>
    <mergeCell ref="CV9:CV10"/>
    <mergeCell ref="CW9:CW10"/>
    <mergeCell ref="CX9:CX10"/>
    <mergeCell ref="CY9:CY10"/>
    <mergeCell ref="CZ9:CZ10"/>
    <mergeCell ref="CU9:CU10"/>
    <mergeCell ref="BK9:BK10"/>
    <mergeCell ref="BL9:BL10"/>
    <mergeCell ref="BM9:BM10"/>
    <mergeCell ref="BN9:BQ9"/>
    <mergeCell ref="BR9:BR10"/>
    <mergeCell ref="BS9:BV9"/>
    <mergeCell ref="BW9:BW10"/>
    <mergeCell ref="BX9:BX10"/>
    <mergeCell ref="BY9:BY10"/>
    <mergeCell ref="BD9:BD10"/>
    <mergeCell ref="BE9:BE10"/>
    <mergeCell ref="BF9:BF10"/>
    <mergeCell ref="BG9:BG10"/>
    <mergeCell ref="BH9:BH10"/>
    <mergeCell ref="BI9:BI10"/>
    <mergeCell ref="BJ9:BJ10"/>
    <mergeCell ref="AH9:AH10"/>
    <mergeCell ref="AI9:AI10"/>
    <mergeCell ref="AJ9:AM9"/>
    <mergeCell ref="AN9:AN10"/>
    <mergeCell ref="AO9:AR9"/>
    <mergeCell ref="AS9:AT9"/>
    <mergeCell ref="AU9:AV9"/>
    <mergeCell ref="AW9:AX9"/>
    <mergeCell ref="AY9:AZ9"/>
    <mergeCell ref="Y9:Y10"/>
    <mergeCell ref="Z9:Z10"/>
    <mergeCell ref="AA9:AA10"/>
    <mergeCell ref="AB9:AB10"/>
    <mergeCell ref="AC9:AC10"/>
    <mergeCell ref="AD9:AD10"/>
    <mergeCell ref="AE9:AE10"/>
    <mergeCell ref="AF9:AF10"/>
    <mergeCell ref="AG9:AG10"/>
    <mergeCell ref="O7:AR7"/>
    <mergeCell ref="AS7:BV7"/>
    <mergeCell ref="BW7:CK7"/>
    <mergeCell ref="CL7:CZ7"/>
    <mergeCell ref="DA7:DA10"/>
    <mergeCell ref="O8:X8"/>
    <mergeCell ref="Y8:AC8"/>
    <mergeCell ref="AD8:AH8"/>
    <mergeCell ref="AI8:AR8"/>
    <mergeCell ref="AS8:BB8"/>
    <mergeCell ref="BC8:BG8"/>
    <mergeCell ref="BH8:BL8"/>
    <mergeCell ref="BM8:BV8"/>
    <mergeCell ref="BW8:CA8"/>
    <mergeCell ref="CB8:CF8"/>
    <mergeCell ref="CG8:CK8"/>
    <mergeCell ref="CL8:CP8"/>
    <mergeCell ref="CQ8:CU8"/>
    <mergeCell ref="CV8:CZ8"/>
    <mergeCell ref="O9:P9"/>
    <mergeCell ref="Q9:R9"/>
    <mergeCell ref="S9:T9"/>
    <mergeCell ref="U9:V9"/>
    <mergeCell ref="W9:X9"/>
    <mergeCell ref="A2:K2"/>
    <mergeCell ref="A3:C3"/>
    <mergeCell ref="A4:C4"/>
    <mergeCell ref="A5:C5"/>
    <mergeCell ref="A7:A10"/>
    <mergeCell ref="B7:B10"/>
    <mergeCell ref="L7:L10"/>
    <mergeCell ref="M7:N9"/>
  </mergeCells>
  <printOptions/>
  <pageMargins left="0.2362204724409449" right="0.3937007874015748" top="0.3937007874015748" bottom="0.2362204724409449" header="0.31496062992125984" footer="0.31496062992125984"/>
  <pageSetup horizontalDpi="600" verticalDpi="600" orientation="landscape" paperSize="9" scale="45"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2018-06-18T07:40:55Z</dcterms:modified>
  <cp:category/>
  <cp:version/>
  <cp:contentType/>
  <cp:contentStatus/>
</cp:coreProperties>
</file>